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0.63.32.12\share\09産業課\令和７年度\▽日本型直接支払交付金\01.中山間地域等直接支払交付金\20251105　第２回協議会準備会\"/>
    </mc:Choice>
  </mc:AlternateContent>
  <xr:revisionPtr revIDLastSave="0" documentId="13_ncr:1_{EB2ABE8A-2688-4390-B4CD-3AF428E1CB16}" xr6:coauthVersionLast="47" xr6:coauthVersionMax="47" xr10:uidLastSave="{00000000-0000-0000-0000-000000000000}"/>
  <bookViews>
    <workbookView xWindow="-120" yWindow="-120" windowWidth="29040" windowHeight="15720" tabRatio="904" xr2:uid="{00000000-000D-0000-FFFF-FFFF00000000}"/>
  </bookViews>
  <sheets>
    <sheet name="実績報告書" sheetId="1" r:id="rId1"/>
    <sheet name="〇別紙1（共同活動実績）" sheetId="3" r:id="rId2"/>
    <sheet name="別紙2（収支決算）" sheetId="4" r:id="rId3"/>
    <sheet name="金銭出納簿【新】" sheetId="18" r:id="rId4"/>
    <sheet name="活動記録【新】" sheetId="21" r:id="rId5"/>
    <sheet name="【選択肢】" sheetId="30" r:id="rId6"/>
    <sheet name="③共同作業日誌" sheetId="14" r:id="rId7"/>
  </sheets>
  <externalReferences>
    <externalReference r:id="rId8"/>
    <externalReference r:id="rId9"/>
    <externalReference r:id="rId10"/>
    <externalReference r:id="rId11"/>
    <externalReference r:id="rId12"/>
  </externalReferences>
  <definedNames>
    <definedName name="_0109集落協定の概要等" localSheetId="5">#REF!</definedName>
    <definedName name="_0109集落協定の概要等" localSheetId="4">#REF!</definedName>
    <definedName name="_0109集落協定の概要等">#REF!</definedName>
    <definedName name="_109集落協定の概要等" localSheetId="5">#REF!</definedName>
    <definedName name="_109集落協定の概要等" localSheetId="4">#REF!</definedName>
    <definedName name="_109集落協定の概要等">#REF!</definedName>
    <definedName name="_111集落協定参加者の内訳等" localSheetId="4">[1]ｸｴﾘ403!#REF!</definedName>
    <definedName name="_111集落協定参加者の内訳等">[1]ｸｴﾘ403!#REF!</definedName>
    <definedName name="①②に該当" localSheetId="5">#REF!</definedName>
    <definedName name="①②に該当" localSheetId="4">#REF!</definedName>
    <definedName name="①②に該当">#REF!</definedName>
    <definedName name="②のみ該当" localSheetId="5">#REF!</definedName>
    <definedName name="②のみ該当" localSheetId="4">#REF!</definedName>
    <definedName name="②のみ該当">#REF!</definedName>
    <definedName name="a" localSheetId="5">#REF!</definedName>
    <definedName name="a" localSheetId="4">#REF!</definedName>
    <definedName name="a">#REF!</definedName>
    <definedName name="A.■か□" localSheetId="4">#REF!</definedName>
    <definedName name="A.■か□">#REF!</definedName>
    <definedName name="B.○か空白" localSheetId="5">#REF!</definedName>
    <definedName name="B.○か空白" localSheetId="4">#REF!</definedName>
    <definedName name="B.○か空白">#REF!</definedName>
    <definedName name="Ｃ1.計画欄" localSheetId="4">#REF!</definedName>
    <definedName name="Ｃ1.計画欄">#REF!</definedName>
    <definedName name="Ｃ2.実施欄" localSheetId="4">#REF!</definedName>
    <definedName name="Ｃ2.実施欄">#REF!</definedName>
    <definedName name="D.農村環境保全活動のテーマ" localSheetId="5">#REF!</definedName>
    <definedName name="D.農村環境保全活動のテーマ" localSheetId="4">#REF!</definedName>
    <definedName name="D.農村環境保全活動のテーマ">#REF!</definedName>
    <definedName name="E.高度な保全活動" localSheetId="5">#REF!</definedName>
    <definedName name="E.高度な保全活動" localSheetId="4">#REF!</definedName>
    <definedName name="E.高度な保全活動">#REF!</definedName>
    <definedName name="F.施設" localSheetId="5">#REF!</definedName>
    <definedName name="F.施設" localSheetId="4">#REF!</definedName>
    <definedName name="F.施設">#REF!</definedName>
    <definedName name="F.施設選択" localSheetId="5">#REF!</definedName>
    <definedName name="F.施設選択" localSheetId="4">#REF!</definedName>
    <definedName name="F.施設選択">#REF!</definedName>
    <definedName name="G.単位" localSheetId="5">#REF!</definedName>
    <definedName name="G.単位" localSheetId="4">#REF!</definedName>
    <definedName name="G.単位">#REF!</definedName>
    <definedName name="H1.構成員一覧の分類_農業者" localSheetId="4">#REF!</definedName>
    <definedName name="H1.構成員一覧の分類_農業者">#REF!</definedName>
    <definedName name="H2.構成員一覧の分類_農業者以外個人" localSheetId="4">#REF!</definedName>
    <definedName name="H2.構成員一覧の分類_農業者以外個人">#REF!</definedName>
    <definedName name="H2.構成員一覧の分類_農業者以外団体" localSheetId="5">#REF!</definedName>
    <definedName name="H2.構成員一覧の分類_農業者以外団体" localSheetId="4">#REF!</definedName>
    <definedName name="H2.構成員一覧の分類_農業者以外団体">#REF!</definedName>
    <definedName name="H3.構成員一覧の分類_農業者以外団体" localSheetId="4">#REF!</definedName>
    <definedName name="H3.構成員一覧の分類_農業者以外団体">#REF!</definedName>
    <definedName name="I" localSheetId="4">#REF!</definedName>
    <definedName name="I">#REF!</definedName>
    <definedName name="Ｉ.金銭出納簿の区分" localSheetId="4">#REF!</definedName>
    <definedName name="Ｉ.金銭出納簿の区分">#REF!</definedName>
    <definedName name="J" localSheetId="4">#REF!</definedName>
    <definedName name="J">#REF!</definedName>
    <definedName name="Ｊ.金銭出納簿の収支の分類" localSheetId="4">#REF!</definedName>
    <definedName name="Ｊ.金銭出納簿の収支の分類">#REF!</definedName>
    <definedName name="K.農村環境保全活動" localSheetId="5">#REF!</definedName>
    <definedName name="K.農村環境保全活動" localSheetId="4">#REF!</definedName>
    <definedName name="K.農村環境保全活動">#REF!</definedName>
    <definedName name="L.増進活動" localSheetId="5">#REF!</definedName>
    <definedName name="L.増進活動" localSheetId="4">#REF!</definedName>
    <definedName name="L.増進活動">#REF!</definedName>
    <definedName name="M.長寿命化" localSheetId="5">#REF!</definedName>
    <definedName name="M.長寿命化" localSheetId="4">#REF!</definedName>
    <definedName name="M.長寿命化">#REF!</definedName>
    <definedName name="N.月" localSheetId="5">#REF!</definedName>
    <definedName name="N.月" localSheetId="4">#REF!</definedName>
    <definedName name="N.月">#REF!</definedName>
    <definedName name="O.環境負荷低減の取組" localSheetId="5">#REF!</definedName>
    <definedName name="O.環境負荷低減の取組" localSheetId="4">#REF!</definedName>
    <definedName name="O.環境負荷低減の取組">#REF!</definedName>
    <definedName name="_xlnm.Print_Area" localSheetId="5">【選択肢】!$A$1:$D$17</definedName>
    <definedName name="_xlnm.Print_Area" localSheetId="1">'〇別紙1（共同活動実績）'!$A$1:$C$27</definedName>
    <definedName name="_xlnm.Print_Area" localSheetId="6">③共同作業日誌!$A$1:$F$18</definedName>
    <definedName name="_xlnm.Print_Area" localSheetId="4">活動記録【新】!$A$1:$O$23</definedName>
    <definedName name="_xlnm.Print_Area" localSheetId="3">金銭出納簿【新】!$A$1:$N$53</definedName>
    <definedName name="_xlnm.Print_Area" localSheetId="0">実績報告書!$A$1:$J$33</definedName>
    <definedName name="_xlnm.Print_Area" localSheetId="2">'別紙2（収支決算）'!$A$1:$M$29</definedName>
    <definedName name="_xlnm.Print_Titles" localSheetId="4">活動記録【新】!$8:$10</definedName>
    <definedName name="_xlnm.Print_Titles" localSheetId="3">金銭出納簿【新】!$10:$10</definedName>
    <definedName name="Range1" localSheetId="5">#REF!,#REF!,#REF!</definedName>
    <definedName name="Range1" localSheetId="4">#REF!,#REF!,#REF!</definedName>
    <definedName name="Range1">#REF!,#REF!,#REF!</definedName>
    <definedName name="Range2" localSheetId="5">#REF!,#REF!,#REF!,#REF!,#REF!,#REF!,#REF!</definedName>
    <definedName name="Range2" localSheetId="4">#REF!,#REF!,#REF!,#REF!,#REF!,#REF!,#REF!</definedName>
    <definedName name="Range2">#REF!,#REF!,#REF!,#REF!,#REF!,#REF!,#REF!</definedName>
    <definedName name="Range3" localSheetId="5">#REF!,#REF!,#REF!</definedName>
    <definedName name="Range3" localSheetId="4">#REF!,#REF!,#REF!</definedName>
    <definedName name="Range3">#REF!,#REF!,#REF!</definedName>
    <definedName name="Z_4D33B020_8F18_431B_BFB6_22453331905E_.wvu.PrintArea" localSheetId="3" hidden="1">金銭出納簿【新】!$A$1:$L$38</definedName>
    <definedName name="ため池" localSheetId="5">#REF!</definedName>
    <definedName name="ため池" localSheetId="4">#REF!</definedName>
    <definedName name="ため池">#REF!</definedName>
    <definedName name="夏期湛水" localSheetId="5">#REF!</definedName>
    <definedName name="夏期湛水" localSheetId="4">#REF!</definedName>
    <definedName name="夏期湛水">#REF!</definedName>
    <definedName name="該当なし" localSheetId="5">#REF!</definedName>
    <definedName name="該当なし" localSheetId="4">#REF!</definedName>
    <definedName name="該当なし">#REF!</definedName>
    <definedName name="個人配分_拡">#REF!</definedName>
    <definedName name="個人配分_耕">#REF!</definedName>
    <definedName name="交付額">#REF!</definedName>
    <definedName name="構成員" localSheetId="5">#REF!</definedName>
    <definedName name="構成員" localSheetId="4">#REF!</definedName>
    <definedName name="構成員">#REF!</definedName>
    <definedName name="構成員一覧" localSheetId="4">#REF!</definedName>
    <definedName name="構成員一覧">#REF!</definedName>
    <definedName name="江の設置_作溝実施" localSheetId="4">#REF!</definedName>
    <definedName name="江の設置_作溝実施">#REF!</definedName>
    <definedName name="江の設置_作溝未実施" localSheetId="4">#REF!</definedName>
    <definedName name="江の設置_作溝未実施">#REF!</definedName>
    <definedName name="小計_1">#REF!</definedName>
    <definedName name="小計_10">#REF!</definedName>
    <definedName name="小計_11">#REF!</definedName>
    <definedName name="小計_12">#REF!</definedName>
    <definedName name="小計_2">#REF!</definedName>
    <definedName name="小計_3">#REF!</definedName>
    <definedName name="小計_4">#REF!</definedName>
    <definedName name="小計_5">#REF!</definedName>
    <definedName name="小計_6">#REF!</definedName>
    <definedName name="小計_7">#REF!</definedName>
    <definedName name="小計_8">#REF!</definedName>
    <definedName name="小計_9">#REF!</definedName>
    <definedName name="小計11">#REF!</definedName>
    <definedName name="水路" localSheetId="5">#REF!</definedName>
    <definedName name="水路" localSheetId="4">#REF!</definedName>
    <definedName name="水路">#REF!</definedName>
    <definedName name="地目" localSheetId="5">[2]プルダウンリスト!$A$2:$D$2</definedName>
    <definedName name="地目" localSheetId="4">[2]プルダウンリスト!$A$2:$D$2</definedName>
    <definedName name="地目">[3]プルダウンリスト!$A$2:$D$2</definedName>
    <definedName name="中干し延期" localSheetId="5">#REF!</definedName>
    <definedName name="中干し延期" localSheetId="4">#REF!</definedName>
    <definedName name="中干し延期">#REF!</definedName>
    <definedName name="長期中干し" localSheetId="5">#REF!</definedName>
    <definedName name="長期中干し" localSheetId="4">#REF!</definedName>
    <definedName name="長期中干し">#REF!</definedName>
    <definedName name="直営施工を実施しない場合は○" localSheetId="5">#REF!</definedName>
    <definedName name="直営施工を実施しない場合は○" localSheetId="4">#REF!</definedName>
    <definedName name="直営施工を実施しない場合は○">#REF!</definedName>
    <definedName name="都道府県名">[4]市町村名!$A$2:$A$48</definedName>
    <definedName name="冬期湛水" localSheetId="5">#REF!</definedName>
    <definedName name="冬期湛水" localSheetId="4">#REF!</definedName>
    <definedName name="冬期湛水">#REF!</definedName>
    <definedName name="農道" localSheetId="5">#REF!</definedName>
    <definedName name="農道" localSheetId="4">#REF!</definedName>
    <definedName name="農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2" i="21" l="1"/>
  <c r="N11" i="21"/>
  <c r="M13" i="21"/>
  <c r="M14" i="21"/>
  <c r="M15" i="21"/>
  <c r="M16" i="21"/>
  <c r="M17" i="21"/>
  <c r="M18" i="21"/>
  <c r="M19" i="21"/>
  <c r="M20" i="21"/>
  <c r="M21" i="21"/>
  <c r="M22" i="21"/>
  <c r="M11" i="21"/>
  <c r="N12" i="21"/>
  <c r="N13" i="21"/>
  <c r="N14" i="21"/>
  <c r="N15" i="21"/>
  <c r="N16" i="21"/>
  <c r="N17" i="21"/>
  <c r="N18" i="21"/>
  <c r="N19" i="21"/>
  <c r="N20" i="21"/>
  <c r="N21" i="21"/>
  <c r="N22" i="21"/>
  <c r="I15" i="18"/>
  <c r="D15" i="18"/>
  <c r="F22" i="21"/>
  <c r="F21" i="21"/>
  <c r="F20" i="21"/>
  <c r="F19" i="21"/>
  <c r="F18" i="21"/>
  <c r="F17" i="21"/>
  <c r="F16" i="21"/>
  <c r="F15" i="21"/>
  <c r="F14" i="21"/>
  <c r="F13" i="21"/>
  <c r="F12" i="21"/>
  <c r="F11" i="21"/>
  <c r="O2" i="21"/>
  <c r="I77" i="18" l="1"/>
  <c r="F77" i="18"/>
  <c r="F76" i="18"/>
  <c r="F75" i="18"/>
  <c r="K74" i="18"/>
  <c r="F74" i="18"/>
  <c r="K73" i="18"/>
  <c r="I73" i="18"/>
  <c r="F73" i="18"/>
  <c r="F72" i="18"/>
  <c r="F71" i="18"/>
  <c r="K70" i="18"/>
  <c r="I70" i="18"/>
  <c r="F70" i="18"/>
  <c r="K69" i="18"/>
  <c r="I69" i="18"/>
  <c r="F69" i="18"/>
  <c r="F68" i="18"/>
  <c r="F67" i="18"/>
  <c r="F66" i="18"/>
  <c r="F65" i="18"/>
  <c r="F64" i="18"/>
  <c r="F63" i="18"/>
  <c r="K62" i="18"/>
  <c r="I62" i="18"/>
  <c r="F62" i="18"/>
  <c r="F61" i="18"/>
  <c r="E60" i="18"/>
  <c r="E59" i="18"/>
  <c r="E58" i="18"/>
  <c r="E28" i="18"/>
  <c r="H17" i="18"/>
  <c r="G17" i="18"/>
  <c r="K75" i="18"/>
  <c r="K76" i="18"/>
  <c r="I74" i="18"/>
  <c r="K72" i="18"/>
  <c r="K77" i="18"/>
  <c r="I63" i="18"/>
  <c r="I61" i="18"/>
  <c r="H59" i="18"/>
  <c r="K71" i="18"/>
  <c r="K67" i="18"/>
  <c r="K63" i="18"/>
  <c r="K66" i="18"/>
  <c r="K65" i="18"/>
  <c r="D14" i="18"/>
  <c r="K68" i="18" s="1"/>
  <c r="D13" i="18"/>
  <c r="K64" i="18" s="1"/>
  <c r="D12" i="18"/>
  <c r="H60" i="18" s="1"/>
  <c r="I11" i="18"/>
  <c r="I12" i="18" s="1"/>
  <c r="I13" i="18" s="1"/>
  <c r="I14" i="18" s="1"/>
  <c r="D11" i="18"/>
  <c r="H58" i="18" s="1"/>
  <c r="L4" i="18"/>
  <c r="J60" i="18" l="1"/>
  <c r="E79" i="18"/>
  <c r="J58" i="18"/>
  <c r="H79" i="18"/>
  <c r="I17" i="18"/>
  <c r="K78" i="18" s="1"/>
  <c r="I75" i="18"/>
  <c r="I64" i="18"/>
  <c r="J59" i="18"/>
  <c r="I65" i="18"/>
  <c r="I76" i="18"/>
  <c r="I71" i="18"/>
  <c r="I66" i="18"/>
  <c r="K61" i="18"/>
  <c r="I72" i="18"/>
  <c r="I67" i="18"/>
  <c r="I68" i="18"/>
  <c r="F78" i="18" l="1"/>
  <c r="F79" i="18" s="1"/>
  <c r="J79" i="18"/>
  <c r="I79" i="18"/>
  <c r="K79" i="18"/>
  <c r="F21" i="1"/>
  <c r="G15" i="4" l="1"/>
  <c r="G8" i="4"/>
  <c r="G16" i="4" s="1"/>
  <c r="N62" i="4"/>
  <c r="N94" i="4" s="1"/>
  <c r="N126" i="4" s="1"/>
  <c r="N158" i="4" s="1"/>
  <c r="N190" i="4" s="1"/>
  <c r="N222" i="4" s="1"/>
  <c r="N254" i="4" s="1"/>
  <c r="N286" i="4" s="1"/>
  <c r="N318" i="4" s="1"/>
  <c r="N350" i="4" s="1"/>
  <c r="D1" i="3"/>
  <c r="K62" i="1"/>
  <c r="K90" i="1" s="1"/>
  <c r="K118" i="1" s="1"/>
  <c r="K146" i="1" s="1"/>
  <c r="K174" i="1" s="1"/>
  <c r="K202" i="1" s="1"/>
  <c r="K230" i="1" s="1"/>
  <c r="K258" i="1" s="1"/>
  <c r="K286" i="1" s="1"/>
  <c r="K314" i="1" s="1"/>
  <c r="K342" i="1" s="1"/>
  <c r="K370" i="1" s="1"/>
  <c r="K398" i="1" s="1"/>
</calcChain>
</file>

<file path=xl/sharedStrings.xml><?xml version="1.0" encoding="utf-8"?>
<sst xmlns="http://schemas.openxmlformats.org/spreadsheetml/2006/main" count="295" uniqueCount="229">
  <si>
    <t>代表者住所：</t>
    <rPh sb="0" eb="3">
      <t>ダイヒョウシャ</t>
    </rPh>
    <rPh sb="3" eb="5">
      <t>ジュウショ</t>
    </rPh>
    <phoneticPr fontId="1"/>
  </si>
  <si>
    <t>代表者氏名：</t>
    <rPh sb="0" eb="3">
      <t>ダイヒョウシャ</t>
    </rPh>
    <rPh sb="3" eb="5">
      <t>シメイ</t>
    </rPh>
    <phoneticPr fontId="1"/>
  </si>
  <si>
    <t>備　　　考</t>
  </si>
  <si>
    <t>合　　　　計</t>
  </si>
  <si>
    <t>別紙１</t>
    <rPh sb="0" eb="2">
      <t>ベッシ</t>
    </rPh>
    <phoneticPr fontId="1"/>
  </si>
  <si>
    <t>そ　の　他</t>
  </si>
  <si>
    <t>別紙２</t>
    <rPh sb="0" eb="2">
      <t>ベッシ</t>
    </rPh>
    <phoneticPr fontId="1"/>
  </si>
  <si>
    <t>区　　　　分</t>
  </si>
  <si>
    <t>金額（円）</t>
  </si>
  <si>
    <t>収入</t>
  </si>
  <si>
    <t>直接支払交付金</t>
  </si>
  <si>
    <t>預金利息</t>
  </si>
  <si>
    <t>支出</t>
  </si>
  <si>
    <t>前年度繰越金</t>
    <rPh sb="0" eb="3">
      <t>ゼンネンド</t>
    </rPh>
    <rPh sb="3" eb="6">
      <t>クリコシキン</t>
    </rPh>
    <phoneticPr fontId="1"/>
  </si>
  <si>
    <t>　１　協定に基づく共同活動等の実績</t>
    <rPh sb="3" eb="5">
      <t>キョウテイ</t>
    </rPh>
    <rPh sb="6" eb="7">
      <t>モト</t>
    </rPh>
    <rPh sb="9" eb="11">
      <t>キョウドウ</t>
    </rPh>
    <rPh sb="11" eb="14">
      <t>カツドウトウ</t>
    </rPh>
    <rPh sb="15" eb="17">
      <t>ジッセキ</t>
    </rPh>
    <phoneticPr fontId="1"/>
  </si>
  <si>
    <t>４．　添付書類</t>
    <phoneticPr fontId="1"/>
  </si>
  <si>
    <t>１．　補助金等の額　　</t>
    <phoneticPr fontId="1"/>
  </si>
  <si>
    <t>２．　概算払額　　　　</t>
    <phoneticPr fontId="1"/>
  </si>
  <si>
    <t xml:space="preserve">３．　今回請求額　　 </t>
    <phoneticPr fontId="1"/>
  </si>
  <si>
    <t>様式第５号（第１２条関係）</t>
    <rPh sb="0" eb="1">
      <t>ヨウ</t>
    </rPh>
    <phoneticPr fontId="1"/>
  </si>
  <si>
    <t>●</t>
    <phoneticPr fontId="1"/>
  </si>
  <si>
    <t>集落協定名：</t>
    <rPh sb="0" eb="1">
      <t>シュウ</t>
    </rPh>
    <rPh sb="1" eb="2">
      <t>オチ</t>
    </rPh>
    <rPh sb="2" eb="4">
      <t>キョウテイ</t>
    </rPh>
    <rPh sb="4" eb="5">
      <t>メイ</t>
    </rPh>
    <phoneticPr fontId="1"/>
  </si>
  <si>
    <t xml:space="preserve"> 金</t>
    <phoneticPr fontId="1"/>
  </si>
  <si>
    <t>円</t>
    <rPh sb="0" eb="1">
      <t>エン</t>
    </rPh>
    <phoneticPr fontId="1"/>
  </si>
  <si>
    <t>　２　交付金の収支実績（決算見込）</t>
    <rPh sb="3" eb="6">
      <t>コウフキン</t>
    </rPh>
    <rPh sb="7" eb="9">
      <t>シュウシ</t>
    </rPh>
    <rPh sb="9" eb="11">
      <t>ジッセキ</t>
    </rPh>
    <rPh sb="12" eb="14">
      <t>ケッサン</t>
    </rPh>
    <rPh sb="14" eb="16">
      <t>ミコミ</t>
    </rPh>
    <phoneticPr fontId="1"/>
  </si>
  <si>
    <t>3　繰越（積立）金の使途計画</t>
    <rPh sb="2" eb="4">
      <t>クリコシ</t>
    </rPh>
    <rPh sb="5" eb="7">
      <t>ツミタテ</t>
    </rPh>
    <rPh sb="8" eb="9">
      <t>キン</t>
    </rPh>
    <rPh sb="10" eb="12">
      <t>シト</t>
    </rPh>
    <rPh sb="12" eb="14">
      <t>ケイカク</t>
    </rPh>
    <phoneticPr fontId="1"/>
  </si>
  <si>
    <t>今後の使い道</t>
    <rPh sb="0" eb="2">
      <t>コンゴ</t>
    </rPh>
    <rPh sb="3" eb="4">
      <t>ツカ</t>
    </rPh>
    <rPh sb="5" eb="6">
      <t>ミチ</t>
    </rPh>
    <phoneticPr fontId="1"/>
  </si>
  <si>
    <t>①</t>
    <phoneticPr fontId="11"/>
  </si>
  <si>
    <t>身延町長　望月 幹也　　様</t>
    <rPh sb="0" eb="3">
      <t>ミノブチョウ</t>
    </rPh>
    <rPh sb="3" eb="4">
      <t>チョウ</t>
    </rPh>
    <rPh sb="8" eb="10">
      <t>ミキヤ</t>
    </rPh>
    <rPh sb="12" eb="13">
      <t>サマ</t>
    </rPh>
    <phoneticPr fontId="1"/>
  </si>
  <si>
    <t>（１）協定に基づく共同活動等の実績（別紙１）</t>
  </si>
  <si>
    <t>（２）交付金の収支実績（決算見込）・交付金の積立・繰越に係る計画（別紙２）</t>
    <phoneticPr fontId="1"/>
  </si>
  <si>
    <t>①役員等の各担当者の活動に対する経費</t>
    <rPh sb="1" eb="4">
      <t>ヤクイントウ</t>
    </rPh>
    <rPh sb="5" eb="9">
      <t>カクタントウシャ</t>
    </rPh>
    <rPh sb="10" eb="12">
      <t>カツドウ</t>
    </rPh>
    <rPh sb="13" eb="14">
      <t>タイ</t>
    </rPh>
    <rPh sb="16" eb="18">
      <t>ケイヒ</t>
    </rPh>
    <phoneticPr fontId="1"/>
  </si>
  <si>
    <t>③水路、農道等の維持・管理等集落の共同取組活動に要する経費</t>
    <rPh sb="1" eb="3">
      <t>スイロ</t>
    </rPh>
    <rPh sb="4" eb="7">
      <t>ノウドウトウ</t>
    </rPh>
    <rPh sb="8" eb="10">
      <t>イジ</t>
    </rPh>
    <rPh sb="11" eb="13">
      <t>カンリ</t>
    </rPh>
    <rPh sb="13" eb="14">
      <t>トウ</t>
    </rPh>
    <rPh sb="14" eb="16">
      <t>シュウラク</t>
    </rPh>
    <rPh sb="17" eb="23">
      <t>キョウドウトリクミカツドウ</t>
    </rPh>
    <rPh sb="24" eb="25">
      <t>ヨウ</t>
    </rPh>
    <rPh sb="27" eb="29">
      <t>ケイヒ</t>
    </rPh>
    <phoneticPr fontId="1"/>
  </si>
  <si>
    <t>④農用地の維持・管理活動を行う者に対する経費</t>
    <rPh sb="1" eb="4">
      <t>ノウヨウチ</t>
    </rPh>
    <rPh sb="5" eb="7">
      <t>イジ</t>
    </rPh>
    <rPh sb="8" eb="10">
      <t>カンリ</t>
    </rPh>
    <rPh sb="10" eb="12">
      <t>カツドウ</t>
    </rPh>
    <rPh sb="13" eb="14">
      <t>オコナ</t>
    </rPh>
    <rPh sb="15" eb="16">
      <t>モノ</t>
    </rPh>
    <rPh sb="17" eb="18">
      <t>タイ</t>
    </rPh>
    <rPh sb="20" eb="22">
      <t>ケイヒ</t>
    </rPh>
    <phoneticPr fontId="1"/>
  </si>
  <si>
    <t>⑤毎年の積立額又は次年度への繰越予定額</t>
    <rPh sb="1" eb="3">
      <t>マイトシ</t>
    </rPh>
    <rPh sb="4" eb="7">
      <t>ツミタテガク</t>
    </rPh>
    <rPh sb="7" eb="8">
      <t>マタ</t>
    </rPh>
    <rPh sb="9" eb="12">
      <t>ジネンド</t>
    </rPh>
    <rPh sb="14" eb="19">
      <t>クリコシヨテイガク</t>
    </rPh>
    <phoneticPr fontId="1"/>
  </si>
  <si>
    <t>⑥個人配分額</t>
    <rPh sb="1" eb="6">
      <t>コジンハイブンガク</t>
    </rPh>
    <phoneticPr fontId="1"/>
  </si>
  <si>
    <t>差し引き残金（次年度積立金・繰越金）</t>
    <rPh sb="10" eb="13">
      <t>ツミタテキン</t>
    </rPh>
    <phoneticPr fontId="1"/>
  </si>
  <si>
    <t>過年度積立額</t>
    <rPh sb="0" eb="3">
      <t>カネンド</t>
    </rPh>
    <rPh sb="3" eb="5">
      <t>ツミタテ</t>
    </rPh>
    <rPh sb="5" eb="6">
      <t>ガク</t>
    </rPh>
    <phoneticPr fontId="1"/>
  </si>
  <si>
    <t>農用地に関する
事項</t>
    <rPh sb="0" eb="3">
      <t>ノウヨウチ</t>
    </rPh>
    <rPh sb="4" eb="5">
      <t>カン</t>
    </rPh>
    <rPh sb="8" eb="10">
      <t>ジコウ</t>
    </rPh>
    <phoneticPr fontId="1"/>
  </si>
  <si>
    <t>水路・農道等の
管理</t>
    <rPh sb="0" eb="2">
      <t>スイロ</t>
    </rPh>
    <rPh sb="3" eb="6">
      <t>ノウドウトウ</t>
    </rPh>
    <rPh sb="8" eb="10">
      <t>カンリ</t>
    </rPh>
    <phoneticPr fontId="1"/>
  </si>
  <si>
    <t>多面的機能の
増進活動</t>
    <rPh sb="0" eb="5">
      <t>タメンテキキノウ</t>
    </rPh>
    <rPh sb="7" eb="11">
      <t>ゾウシンカツドウ</t>
    </rPh>
    <phoneticPr fontId="1"/>
  </si>
  <si>
    <t>会議・総会等</t>
    <rPh sb="0" eb="2">
      <t>カイギ</t>
    </rPh>
    <rPh sb="3" eb="6">
      <t>ソウカイトウ</t>
    </rPh>
    <phoneticPr fontId="1"/>
  </si>
  <si>
    <t>活動項目</t>
    <rPh sb="0" eb="2">
      <t>カツドウ</t>
    </rPh>
    <rPh sb="2" eb="4">
      <t>コウモク</t>
    </rPh>
    <phoneticPr fontId="1"/>
  </si>
  <si>
    <t>氏名（参加者）</t>
    <rPh sb="0" eb="2">
      <t>シメイ</t>
    </rPh>
    <rPh sb="3" eb="6">
      <t>サンカシャ</t>
    </rPh>
    <phoneticPr fontId="11"/>
  </si>
  <si>
    <t>●(例)定期的な点検</t>
    <rPh sb="2" eb="3">
      <t>レイ</t>
    </rPh>
    <rPh sb="4" eb="7">
      <t>テイキテキ</t>
    </rPh>
    <rPh sb="8" eb="10">
      <t>テンケン</t>
    </rPh>
    <phoneticPr fontId="1"/>
  </si>
  <si>
    <t>●(例)鳥獣害防止対策</t>
    <rPh sb="2" eb="3">
      <t>レイ</t>
    </rPh>
    <rPh sb="4" eb="11">
      <t>チョウジュウガイボウシタイサク</t>
    </rPh>
    <phoneticPr fontId="1"/>
  </si>
  <si>
    <t>●(例)水路の共同草刈・清掃</t>
    <rPh sb="2" eb="3">
      <t>レイ</t>
    </rPh>
    <phoneticPr fontId="1"/>
  </si>
  <si>
    <t>●(例)農道の共同草刈・清掃</t>
    <rPh sb="2" eb="3">
      <t>レイ</t>
    </rPh>
    <rPh sb="12" eb="14">
      <t>セイソウ</t>
    </rPh>
    <phoneticPr fontId="1"/>
  </si>
  <si>
    <t>●(例)周辺林地等の草刈</t>
    <rPh sb="2" eb="3">
      <t>レイ</t>
    </rPh>
    <phoneticPr fontId="1"/>
  </si>
  <si>
    <r>
      <t>具体的な内容（※）</t>
    </r>
    <r>
      <rPr>
        <b/>
        <u/>
        <sz val="12"/>
        <color indexed="8"/>
        <rFont val="ＭＳ 明朝"/>
        <family val="1"/>
        <charset val="128"/>
      </rPr>
      <t>実施した日付を記入してください。</t>
    </r>
    <rPh sb="9" eb="11">
      <t>ジッシ</t>
    </rPh>
    <rPh sb="13" eb="15">
      <t>ヒヅケ</t>
    </rPh>
    <rPh sb="16" eb="18">
      <t>キニュウ</t>
    </rPh>
    <phoneticPr fontId="1"/>
  </si>
  <si>
    <t>●(例)総会</t>
    <rPh sb="2" eb="3">
      <t>レイ</t>
    </rPh>
    <rPh sb="4" eb="6">
      <t>ソウカイ</t>
    </rPh>
    <phoneticPr fontId="1"/>
  </si>
  <si>
    <t>●(例)役員会</t>
    <rPh sb="2" eb="3">
      <t>レイ</t>
    </rPh>
    <rPh sb="4" eb="7">
      <t>ヤクインカイ</t>
    </rPh>
    <phoneticPr fontId="1"/>
  </si>
  <si>
    <t>（参考様式３）</t>
    <rPh sb="1" eb="5">
      <t>サンコウヨウシキ</t>
    </rPh>
    <phoneticPr fontId="12"/>
  </si>
  <si>
    <t>（３）金銭出納簿（参考様式1）、領収書・受領書等の写し、通帳の写し</t>
    <rPh sb="3" eb="8">
      <t>キンセンスイトウボ</t>
    </rPh>
    <rPh sb="9" eb="13">
      <t>サンコウヨウシキ</t>
    </rPh>
    <rPh sb="20" eb="23">
      <t>ジュリョウショ</t>
    </rPh>
    <phoneticPr fontId="1"/>
  </si>
  <si>
    <t>（５）その他町長が必要と認める書類（総会資料等）</t>
    <rPh sb="18" eb="23">
      <t>ソウカイシリョウトウ</t>
    </rPh>
    <phoneticPr fontId="1"/>
  </si>
  <si>
    <t>（　集落協定　共同作業日誌）</t>
    <rPh sb="2" eb="4">
      <t>シュウラク</t>
    </rPh>
    <rPh sb="4" eb="6">
      <t>キョウテイ</t>
    </rPh>
    <rPh sb="7" eb="9">
      <t>キョウドウ</t>
    </rPh>
    <rPh sb="9" eb="11">
      <t>サギョウ</t>
    </rPh>
    <rPh sb="11" eb="13">
      <t>ニッシ</t>
    </rPh>
    <phoneticPr fontId="11"/>
  </si>
  <si>
    <t>（４）活動記録（参考様式2）、共同作業日誌（参考様式3）</t>
    <rPh sb="3" eb="5">
      <t>カツドウ</t>
    </rPh>
    <rPh sb="5" eb="7">
      <t>キロク</t>
    </rPh>
    <rPh sb="8" eb="10">
      <t>サンコウ</t>
    </rPh>
    <rPh sb="10" eb="12">
      <t>ヨウシキ</t>
    </rPh>
    <rPh sb="15" eb="17">
      <t>キョウドウ</t>
    </rPh>
    <rPh sb="17" eb="19">
      <t>サギョウ</t>
    </rPh>
    <rPh sb="19" eb="21">
      <t>ニッシ</t>
    </rPh>
    <rPh sb="22" eb="24">
      <t>サンコウ</t>
    </rPh>
    <rPh sb="24" eb="26">
      <t>ヨウシキ</t>
    </rPh>
    <phoneticPr fontId="1"/>
  </si>
  <si>
    <t>令和　年　月　日付け身産発第　号で交付決定通知のあった標記補助事業を完了したので、身延町補助金等交付規則第１２条の規定に基づき、次のとおり報告します。</t>
    <rPh sb="0" eb="2">
      <t>レイワ</t>
    </rPh>
    <rPh sb="10" eb="11">
      <t>シン</t>
    </rPh>
    <rPh sb="11" eb="12">
      <t>サン</t>
    </rPh>
    <rPh sb="12" eb="13">
      <t>ハツ</t>
    </rPh>
    <rPh sb="13" eb="14">
      <t>ダイ</t>
    </rPh>
    <rPh sb="15" eb="16">
      <t>ゴウ</t>
    </rPh>
    <phoneticPr fontId="1"/>
  </si>
  <si>
    <t>年　　回　　　　月　　日</t>
    <rPh sb="8" eb="9">
      <t>ガツ</t>
    </rPh>
    <rPh sb="11" eb="12">
      <t>ニチ</t>
    </rPh>
    <phoneticPr fontId="1"/>
  </si>
  <si>
    <t>協定名：</t>
    <rPh sb="0" eb="3">
      <t>キョウテイメイ</t>
    </rPh>
    <phoneticPr fontId="1"/>
  </si>
  <si>
    <t>（多面的機能支払交付金との共通様式）</t>
  </si>
  <si>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1"/>
  </si>
  <si>
    <t>活動参加人数</t>
    <rPh sb="0" eb="2">
      <t>カツドウ</t>
    </rPh>
    <rPh sb="2" eb="4">
      <t>サンカ</t>
    </rPh>
    <rPh sb="4" eb="6">
      <t>ニンズウ</t>
    </rPh>
    <phoneticPr fontId="1"/>
  </si>
  <si>
    <t>活動内容</t>
    <rPh sb="0" eb="2">
      <t>カツドウ</t>
    </rPh>
    <rPh sb="2" eb="4">
      <t>ナイヨウ</t>
    </rPh>
    <phoneticPr fontId="1"/>
  </si>
  <si>
    <t>備考（具体的な活動内容を記入）</t>
    <rPh sb="0" eb="2">
      <t>ビコウ</t>
    </rPh>
    <rPh sb="3" eb="6">
      <t>グタイテキ</t>
    </rPh>
    <rPh sb="7" eb="9">
      <t>カツドウ</t>
    </rPh>
    <rPh sb="9" eb="11">
      <t>ナイヨウ</t>
    </rPh>
    <rPh sb="12" eb="14">
      <t>キニュウ</t>
    </rPh>
    <phoneticPr fontId="1"/>
  </si>
  <si>
    <t>日付</t>
    <rPh sb="0" eb="2">
      <t>ヒヅケ</t>
    </rPh>
    <phoneticPr fontId="1"/>
  </si>
  <si>
    <t>農業者</t>
    <rPh sb="0" eb="3">
      <t>ノウギョウシャ</t>
    </rPh>
    <phoneticPr fontId="1"/>
  </si>
  <si>
    <t>農業者
以外</t>
    <rPh sb="0" eb="3">
      <t>ノウギョウシャ</t>
    </rPh>
    <rPh sb="4" eb="6">
      <t>イガイ</t>
    </rPh>
    <phoneticPr fontId="1"/>
  </si>
  <si>
    <t>総参加
人数</t>
    <rPh sb="0" eb="1">
      <t>ソウ</t>
    </rPh>
    <rPh sb="1" eb="3">
      <t>サンカ</t>
    </rPh>
    <rPh sb="4" eb="6">
      <t>ニンズウ</t>
    </rPh>
    <phoneticPr fontId="1"/>
  </si>
  <si>
    <t>支払区分</t>
    <rPh sb="0" eb="2">
      <t>シハライ</t>
    </rPh>
    <rPh sb="2" eb="4">
      <t>クブン</t>
    </rPh>
    <phoneticPr fontId="1"/>
  </si>
  <si>
    <t>令和7年度</t>
  </si>
  <si>
    <t>（多面的機能支払交付金との共通様式）</t>
    <rPh sb="13" eb="17">
      <t>キョウツウヨウシキ</t>
    </rPh>
    <phoneticPr fontId="1"/>
  </si>
  <si>
    <t>組織名：</t>
    <rPh sb="0" eb="3">
      <t>ソシキメイ</t>
    </rPh>
    <phoneticPr fontId="31"/>
  </si>
  <si>
    <t>★「分類」欄は、分類番号（１～20）から選択してください。</t>
    <phoneticPr fontId="1"/>
  </si>
  <si>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31"/>
  </si>
  <si>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31"/>
  </si>
  <si>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31"/>
  </si>
  <si>
    <t>日　付</t>
    <phoneticPr fontId="1"/>
  </si>
  <si>
    <t>分類</t>
    <rPh sb="0" eb="2">
      <t>ブンルイ</t>
    </rPh>
    <phoneticPr fontId="31"/>
  </si>
  <si>
    <t>月</t>
    <rPh sb="0" eb="1">
      <t>ツキ</t>
    </rPh>
    <phoneticPr fontId="1"/>
  </si>
  <si>
    <t>内　　容</t>
  </si>
  <si>
    <t>区分</t>
    <rPh sb="0" eb="2">
      <t>クブン</t>
    </rPh>
    <phoneticPr fontId="1"/>
  </si>
  <si>
    <t>収入（円）</t>
    <phoneticPr fontId="1"/>
  </si>
  <si>
    <t>支出（円）</t>
    <rPh sb="0" eb="2">
      <t>シシュツ</t>
    </rPh>
    <rPh sb="3" eb="4">
      <t>エン</t>
    </rPh>
    <phoneticPr fontId="1"/>
  </si>
  <si>
    <t>残高（円）</t>
    <rPh sb="0" eb="2">
      <t>ザンダカ</t>
    </rPh>
    <rPh sb="3" eb="4">
      <t>エン</t>
    </rPh>
    <phoneticPr fontId="1"/>
  </si>
  <si>
    <t>領収書番号</t>
    <phoneticPr fontId="1"/>
  </si>
  <si>
    <t>活動実施日</t>
    <rPh sb="0" eb="5">
      <t>カツドウジッシビ</t>
    </rPh>
    <phoneticPr fontId="1"/>
  </si>
  <si>
    <t>備考</t>
    <phoneticPr fontId="1"/>
  </si>
  <si>
    <t>長寿命化への活用</t>
    <rPh sb="0" eb="4">
      <t>チョウジュミョウカ</t>
    </rPh>
    <rPh sb="6" eb="8">
      <t>カツヨウ</t>
    </rPh>
    <phoneticPr fontId="31"/>
  </si>
  <si>
    <t>１．前年度からの繰越・積立</t>
    <rPh sb="2" eb="5">
      <t>ゼンネンド</t>
    </rPh>
    <rPh sb="8" eb="10">
      <t>クリコシ</t>
    </rPh>
    <rPh sb="11" eb="13">
      <t>ツミタテ</t>
    </rPh>
    <phoneticPr fontId="31"/>
  </si>
  <si>
    <t>前年度からの繰越・積立</t>
    <rPh sb="0" eb="3">
      <t>ゼンネンド</t>
    </rPh>
    <rPh sb="6" eb="8">
      <t>クリコシ</t>
    </rPh>
    <rPh sb="9" eb="11">
      <t>ツミタテ</t>
    </rPh>
    <phoneticPr fontId="1"/>
  </si>
  <si>
    <t>３．利子等その他収入</t>
    <rPh sb="2" eb="4">
      <t>リシ</t>
    </rPh>
    <rPh sb="4" eb="5">
      <t>トウ</t>
    </rPh>
    <rPh sb="7" eb="8">
      <t>タ</t>
    </rPh>
    <rPh sb="8" eb="10">
      <t>シュウニュウ</t>
    </rPh>
    <phoneticPr fontId="31"/>
  </si>
  <si>
    <t>利子</t>
    <rPh sb="0" eb="2">
      <t>リシ</t>
    </rPh>
    <phoneticPr fontId="1"/>
  </si>
  <si>
    <t>７．研修会等費</t>
  </si>
  <si>
    <t>総会会場借料</t>
    <rPh sb="0" eb="2">
      <t>ソウカイ</t>
    </rPh>
    <rPh sb="2" eb="4">
      <t>カイジョウ</t>
    </rPh>
    <rPh sb="4" eb="6">
      <t>シャクリョウ</t>
    </rPh>
    <phoneticPr fontId="1"/>
  </si>
  <si>
    <t>11．農地整備費</t>
  </si>
  <si>
    <t>８．道・水路管理費</t>
  </si>
  <si>
    <t>９．道・水路整備費</t>
  </si>
  <si>
    <t>６．役員報酬</t>
    <rPh sb="2" eb="4">
      <t>ヤクイン</t>
    </rPh>
    <rPh sb="4" eb="6">
      <t>ホウシュウ</t>
    </rPh>
    <phoneticPr fontId="1"/>
  </si>
  <si>
    <t>10．農地管理費</t>
  </si>
  <si>
    <t>14．共同利用施設整備等費</t>
  </si>
  <si>
    <t>２．交付金</t>
    <rPh sb="2" eb="5">
      <t>コウフキン</t>
    </rPh>
    <phoneticPr fontId="31"/>
  </si>
  <si>
    <t>４．個人配分（交付金からの支出）</t>
    <rPh sb="2" eb="4">
      <t>コジン</t>
    </rPh>
    <rPh sb="4" eb="6">
      <t>ハイブン</t>
    </rPh>
    <rPh sb="7" eb="10">
      <t>コウフキン</t>
    </rPh>
    <rPh sb="13" eb="15">
      <t>シシュツ</t>
    </rPh>
    <phoneticPr fontId="1"/>
  </si>
  <si>
    <t>個人配分</t>
    <rPh sb="0" eb="2">
      <t>コジン</t>
    </rPh>
    <rPh sb="2" eb="4">
      <t>ハイブン</t>
    </rPh>
    <phoneticPr fontId="1"/>
  </si>
  <si>
    <t>５．個人配分（繰越金等からの支出）</t>
    <rPh sb="2" eb="4">
      <t>コジン</t>
    </rPh>
    <rPh sb="4" eb="6">
      <t>ハイブン</t>
    </rPh>
    <rPh sb="7" eb="9">
      <t>クリコシ</t>
    </rPh>
    <rPh sb="9" eb="10">
      <t>キン</t>
    </rPh>
    <rPh sb="10" eb="11">
      <t>トウ</t>
    </rPh>
    <rPh sb="14" eb="16">
      <t>シシュツ</t>
    </rPh>
    <phoneticPr fontId="1"/>
  </si>
  <si>
    <t>20．その他の支出</t>
    <rPh sb="7" eb="9">
      <t>シシュツ</t>
    </rPh>
    <phoneticPr fontId="1"/>
  </si>
  <si>
    <t>15．多面的機能増進活動費</t>
  </si>
  <si>
    <t>17．法人設立関係費</t>
  </si>
  <si>
    <t>19．都市住民との交流促進関係費</t>
  </si>
  <si>
    <t>12．鳥獣被害防止対策費</t>
  </si>
  <si>
    <t>18．農産物等の販売促進関係費</t>
  </si>
  <si>
    <t>行を追加する場合はこれより上の行のコピーして、「コピーしたセルの挿入」をしてください。</t>
    <phoneticPr fontId="1"/>
  </si>
  <si>
    <t>合計</t>
    <rPh sb="0" eb="2">
      <t>ゴウケイ</t>
    </rPh>
    <phoneticPr fontId="1"/>
  </si>
  <si>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1"/>
  </si>
  <si>
    <t xml:space="preserve">【翌年度への繰越・積立金の内訳】 </t>
    <rPh sb="1" eb="4">
      <t>ヨクネンド</t>
    </rPh>
    <rPh sb="6" eb="8">
      <t>クリコシ</t>
    </rPh>
    <rPh sb="9" eb="11">
      <t>ツミタテ</t>
    </rPh>
    <rPh sb="11" eb="12">
      <t>キン</t>
    </rPh>
    <rPh sb="13" eb="15">
      <t>ウチワケ</t>
    </rPh>
    <phoneticPr fontId="1"/>
  </si>
  <si>
    <t>※分類欄は下右表の「積立・繰越金の分類項目」から選択してください。</t>
    <phoneticPr fontId="1"/>
  </si>
  <si>
    <t>分類</t>
    <rPh sb="0" eb="2">
      <t>ブンルイ</t>
    </rPh>
    <phoneticPr fontId="1"/>
  </si>
  <si>
    <t>金額</t>
    <rPh sb="0" eb="2">
      <t>キンガク</t>
    </rPh>
    <phoneticPr fontId="1"/>
  </si>
  <si>
    <t>積立・繰越の目的</t>
    <rPh sb="0" eb="2">
      <t>ツミタテ</t>
    </rPh>
    <rPh sb="3" eb="5">
      <t>クリコシ</t>
    </rPh>
    <rPh sb="6" eb="8">
      <t>モクテキ</t>
    </rPh>
    <phoneticPr fontId="1"/>
  </si>
  <si>
    <t>取崩し予定年度</t>
    <rPh sb="0" eb="2">
      <t>トリクズ</t>
    </rPh>
    <rPh sb="3" eb="5">
      <t>ヨテイ</t>
    </rPh>
    <rPh sb="5" eb="7">
      <t>ネンド</t>
    </rPh>
    <phoneticPr fontId="1"/>
  </si>
  <si>
    <t>1．農業用機械の購入費</t>
    <rPh sb="2" eb="4">
      <t>ノウギョウ</t>
    </rPh>
    <rPh sb="4" eb="5">
      <t>ヨウ</t>
    </rPh>
    <rPh sb="8" eb="10">
      <t>コウニュウ</t>
    </rPh>
    <rPh sb="10" eb="11">
      <t>ヒ</t>
    </rPh>
    <phoneticPr fontId="1"/>
  </si>
  <si>
    <t>トラクターの購入</t>
    <rPh sb="6" eb="8">
      <t>コウニュウ</t>
    </rPh>
    <phoneticPr fontId="1"/>
  </si>
  <si>
    <t>令和６年度</t>
    <rPh sb="0" eb="2">
      <t>レイワ</t>
    </rPh>
    <rPh sb="3" eb="5">
      <t>ネンド</t>
    </rPh>
    <phoneticPr fontId="1"/>
  </si>
  <si>
    <t>2．農業用施設の整備費</t>
    <rPh sb="2" eb="5">
      <t>ノウギョウヨウ</t>
    </rPh>
    <rPh sb="8" eb="10">
      <t>セイビ</t>
    </rPh>
    <rPh sb="10" eb="11">
      <t>ヒ</t>
    </rPh>
    <phoneticPr fontId="1"/>
  </si>
  <si>
    <t>農機具格納庫の補修</t>
    <rPh sb="0" eb="3">
      <t>ノウキグ</t>
    </rPh>
    <rPh sb="3" eb="6">
      <t>カクノウコ</t>
    </rPh>
    <rPh sb="7" eb="9">
      <t>ホシュウ</t>
    </rPh>
    <phoneticPr fontId="1"/>
  </si>
  <si>
    <t>令和５年度</t>
    <rPh sb="0" eb="2">
      <t>レイワ</t>
    </rPh>
    <rPh sb="3" eb="5">
      <t>ネンド</t>
    </rPh>
    <phoneticPr fontId="1"/>
  </si>
  <si>
    <t>3．道・水路、農地整備費</t>
    <rPh sb="11" eb="12">
      <t>ヒ</t>
    </rPh>
    <phoneticPr fontId="1"/>
  </si>
  <si>
    <t>農道・水路の補修</t>
    <rPh sb="0" eb="2">
      <t>ノウドウ</t>
    </rPh>
    <rPh sb="3" eb="5">
      <t>スイロ</t>
    </rPh>
    <rPh sb="6" eb="8">
      <t>ホシュウ</t>
    </rPh>
    <phoneticPr fontId="1"/>
  </si>
  <si>
    <t>令和４年度</t>
    <rPh sb="0" eb="2">
      <t>レイワ</t>
    </rPh>
    <rPh sb="3" eb="5">
      <t>ネンド</t>
    </rPh>
    <phoneticPr fontId="1"/>
  </si>
  <si>
    <t>8．繰越</t>
    <rPh sb="2" eb="4">
      <t>クリコシ</t>
    </rPh>
    <phoneticPr fontId="1"/>
  </si>
  <si>
    <t>翌年度当初の活動費</t>
    <rPh sb="0" eb="3">
      <t>ヨクネンド</t>
    </rPh>
    <rPh sb="3" eb="5">
      <t>トウショ</t>
    </rPh>
    <rPh sb="6" eb="8">
      <t>カツドウ</t>
    </rPh>
    <rPh sb="8" eb="9">
      <t>ヒ</t>
    </rPh>
    <phoneticPr fontId="1"/>
  </si>
  <si>
    <t>合　計</t>
    <rPh sb="0" eb="1">
      <t>ゴウ</t>
    </rPh>
    <rPh sb="2" eb="3">
      <t>ケイ</t>
    </rPh>
    <phoneticPr fontId="1"/>
  </si>
  <si>
    <t>※「分類」には、下表を参考に該当する費目を記入します。</t>
    <phoneticPr fontId="31"/>
  </si>
  <si>
    <t>「積立・繰越金の分類項目」</t>
    <phoneticPr fontId="31"/>
  </si>
  <si>
    <t>4．災害復旧費</t>
    <rPh sb="4" eb="6">
      <t>フッキュウ</t>
    </rPh>
    <rPh sb="6" eb="7">
      <t>ヒ</t>
    </rPh>
    <phoneticPr fontId="1"/>
  </si>
  <si>
    <t>5．耕作者の突然のリタイヤ時の作業受委託等費用</t>
    <rPh sb="20" eb="21">
      <t>トウ</t>
    </rPh>
    <phoneticPr fontId="1"/>
  </si>
  <si>
    <t>6．イベント開催費</t>
    <rPh sb="6" eb="8">
      <t>カイサイ</t>
    </rPh>
    <rPh sb="8" eb="9">
      <t>ヒ</t>
    </rPh>
    <phoneticPr fontId="1"/>
  </si>
  <si>
    <t>７．研修会等費</t>
    <phoneticPr fontId="1"/>
  </si>
  <si>
    <t>7．その他</t>
    <phoneticPr fontId="1"/>
  </si>
  <si>
    <t>８．道・水路管理費</t>
    <phoneticPr fontId="1"/>
  </si>
  <si>
    <t>９．道・水路整備費</t>
    <phoneticPr fontId="1"/>
  </si>
  <si>
    <t>10．農地管理費</t>
    <phoneticPr fontId="1"/>
  </si>
  <si>
    <t>11．農地整備費</t>
    <phoneticPr fontId="1"/>
  </si>
  <si>
    <t>12．鳥獣被害防止対策費</t>
    <phoneticPr fontId="1"/>
  </si>
  <si>
    <t>13．共同利用機械購入等費</t>
    <phoneticPr fontId="1"/>
  </si>
  <si>
    <t>14．共同利用施設整備等費</t>
    <phoneticPr fontId="1"/>
  </si>
  <si>
    <t>15．多面的機能増進活動費</t>
    <phoneticPr fontId="1"/>
  </si>
  <si>
    <t>16．土地利用調整関係費</t>
    <phoneticPr fontId="1"/>
  </si>
  <si>
    <t>17．法人設立関係費</t>
    <phoneticPr fontId="1"/>
  </si>
  <si>
    <t>18．農産物等の販売促進関係費</t>
    <phoneticPr fontId="1"/>
  </si>
  <si>
    <t>19．都市住民との交流促進関係費</t>
    <phoneticPr fontId="1"/>
  </si>
  <si>
    <t>【集計】 （収支報告書と連動）</t>
    <rPh sb="1" eb="3">
      <t>シュウケイ</t>
    </rPh>
    <rPh sb="6" eb="11">
      <t>シュウシホウコクショ</t>
    </rPh>
    <rPh sb="12" eb="14">
      <t>レンドウ</t>
    </rPh>
    <phoneticPr fontId="1"/>
  </si>
  <si>
    <t>項目</t>
    <rPh sb="0" eb="2">
      <t>コウモク</t>
    </rPh>
    <phoneticPr fontId="1"/>
  </si>
  <si>
    <t>４月1日～3月31日の計</t>
    <rPh sb="1" eb="2">
      <t>ガツ</t>
    </rPh>
    <rPh sb="3" eb="4">
      <t>ニチ</t>
    </rPh>
    <rPh sb="6" eb="7">
      <t>ガツ</t>
    </rPh>
    <rPh sb="9" eb="10">
      <t>ニチ</t>
    </rPh>
    <phoneticPr fontId="1"/>
  </si>
  <si>
    <t>うち4月1日～12月31日</t>
    <rPh sb="3" eb="4">
      <t>ガツ</t>
    </rPh>
    <rPh sb="5" eb="6">
      <t>ニチ</t>
    </rPh>
    <rPh sb="9" eb="10">
      <t>ガツ</t>
    </rPh>
    <rPh sb="12" eb="13">
      <t>ニチ</t>
    </rPh>
    <phoneticPr fontId="1"/>
  </si>
  <si>
    <t>うち1月1日～３月31日</t>
    <rPh sb="3" eb="4">
      <t>ガツ</t>
    </rPh>
    <rPh sb="5" eb="6">
      <t>ニチ</t>
    </rPh>
    <rPh sb="8" eb="9">
      <t>ガツ</t>
    </rPh>
    <rPh sb="11" eb="12">
      <t>ニチ</t>
    </rPh>
    <phoneticPr fontId="1"/>
  </si>
  <si>
    <t>収入</t>
    <phoneticPr fontId="1"/>
  </si>
  <si>
    <t>支出</t>
    <rPh sb="0" eb="2">
      <t>シシュツ</t>
    </rPh>
    <phoneticPr fontId="1"/>
  </si>
  <si>
    <t>収入</t>
    <rPh sb="0" eb="2">
      <t>シュウニュウ</t>
    </rPh>
    <phoneticPr fontId="1"/>
  </si>
  <si>
    <t>１．前年度からの繰越・積立</t>
    <phoneticPr fontId="31"/>
  </si>
  <si>
    <t>２．交付金</t>
    <phoneticPr fontId="31"/>
  </si>
  <si>
    <t>３．利子等その他収入</t>
    <phoneticPr fontId="31"/>
  </si>
  <si>
    <t>共同取組活動</t>
    <rPh sb="0" eb="2">
      <t>キョウドウ</t>
    </rPh>
    <rPh sb="2" eb="4">
      <t>トリクミ</t>
    </rPh>
    <rPh sb="4" eb="6">
      <t>カツドウ</t>
    </rPh>
    <phoneticPr fontId="1"/>
  </si>
  <si>
    <t>13．共同利用機械購入等費</t>
  </si>
  <si>
    <t>16．土地利用調整関係費</t>
  </si>
  <si>
    <t>翌年度繰越等</t>
    <rPh sb="0" eb="3">
      <t>ヨクネンド</t>
    </rPh>
    <rPh sb="3" eb="5">
      <t>クリコシ</t>
    </rPh>
    <rPh sb="5" eb="6">
      <t>トウ</t>
    </rPh>
    <phoneticPr fontId="1"/>
  </si>
  <si>
    <t>翌年度への繰越・積立</t>
    <rPh sb="0" eb="3">
      <t>ヨクネンド</t>
    </rPh>
    <rPh sb="5" eb="7">
      <t>クリコシ</t>
    </rPh>
    <rPh sb="8" eb="10">
      <t>ツミタテ</t>
    </rPh>
    <phoneticPr fontId="1"/>
  </si>
  <si>
    <t>合　　計</t>
    <rPh sb="0" eb="1">
      <t>ゴウ</t>
    </rPh>
    <rPh sb="3" eb="4">
      <t>ケイ</t>
    </rPh>
    <phoneticPr fontId="1"/>
  </si>
  <si>
    <r>
      <t xml:space="preserve">
</t>
    </r>
    <r>
      <rPr>
        <sz val="10"/>
        <rFont val="HG丸ｺﾞｼｯｸM-PRO"/>
        <family val="3"/>
        <charset val="128"/>
      </rPr>
      <t xml:space="preserve">★中山間地域等直接支払交付金の活動の場合、「活動項目番号」欄には、シート【選択肢】のQ列67番以降から選択。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44" eb="45">
      <t>レツ</t>
    </rPh>
    <rPh sb="47" eb="50">
      <t>バンイコウ</t>
    </rPh>
    <rPh sb="57" eb="62">
      <t>タメンテキキノウ</t>
    </rPh>
    <rPh sb="62" eb="67">
      <t>シハライコウフキン</t>
    </rPh>
    <rPh sb="68" eb="70">
      <t>カツドウ</t>
    </rPh>
    <rPh sb="71" eb="73">
      <t>バアイ</t>
    </rPh>
    <rPh sb="79" eb="81">
      <t>バンゴウ</t>
    </rPh>
    <rPh sb="82" eb="83">
      <t>ラン</t>
    </rPh>
    <rPh sb="86" eb="88">
      <t>ジッシ</t>
    </rPh>
    <rPh sb="88" eb="90">
      <t>ヨウリョウ</t>
    </rPh>
    <rPh sb="90" eb="92">
      <t>ベッキ</t>
    </rPh>
    <rPh sb="96" eb="97">
      <t>クニ</t>
    </rPh>
    <rPh sb="98" eb="99">
      <t>サダ</t>
    </rPh>
    <rPh sb="101" eb="103">
      <t>カツドウ</t>
    </rPh>
    <rPh sb="103" eb="105">
      <t>シシン</t>
    </rPh>
    <rPh sb="114" eb="116">
      <t>バンゴウ</t>
    </rPh>
    <rPh sb="116" eb="117">
      <t>オヨ</t>
    </rPh>
    <rPh sb="118" eb="120">
      <t>ヨウリョウ</t>
    </rPh>
    <rPh sb="120" eb="121">
      <t>ダイ</t>
    </rPh>
    <rPh sb="129" eb="130">
      <t>モト</t>
    </rPh>
    <rPh sb="134" eb="138">
      <t>トドウフケン</t>
    </rPh>
    <rPh sb="139" eb="140">
      <t>サダ</t>
    </rPh>
    <rPh sb="142" eb="144">
      <t>ヨウコウ</t>
    </rPh>
    <rPh sb="144" eb="146">
      <t>キホン</t>
    </rPh>
    <rPh sb="146" eb="148">
      <t>ホウシン</t>
    </rPh>
    <rPh sb="152" eb="154">
      <t>ツイカ</t>
    </rPh>
    <rPh sb="162" eb="164">
      <t>バンゴウ</t>
    </rPh>
    <rPh sb="165" eb="167">
      <t>キニュウ</t>
    </rPh>
    <rPh sb="173" eb="174">
      <t>タ</t>
    </rPh>
    <rPh sb="175" eb="177">
      <t>ジム</t>
    </rPh>
    <rPh sb="177" eb="179">
      <t>ショリ</t>
    </rPh>
    <rPh sb="183" eb="184">
      <t>バン</t>
    </rPh>
    <rPh sb="185" eb="187">
      <t>カイギ</t>
    </rPh>
    <rPh sb="187" eb="188">
      <t>トウ</t>
    </rPh>
    <rPh sb="192" eb="193">
      <t>バン</t>
    </rPh>
    <rPh sb="194" eb="196">
      <t>キニュウ</t>
    </rPh>
    <rPh sb="202" eb="204">
      <t>ドウイツ</t>
    </rPh>
    <rPh sb="204" eb="205">
      <t>ヒ</t>
    </rPh>
    <rPh sb="206" eb="208">
      <t>フクスウ</t>
    </rPh>
    <rPh sb="209" eb="211">
      <t>カツドウ</t>
    </rPh>
    <rPh sb="212" eb="213">
      <t>オコナ</t>
    </rPh>
    <rPh sb="215" eb="217">
      <t>バアイ</t>
    </rPh>
    <rPh sb="219" eb="221">
      <t>ガイトウ</t>
    </rPh>
    <rPh sb="223" eb="224">
      <t>スベ</t>
    </rPh>
    <rPh sb="226" eb="228">
      <t>カツドウ</t>
    </rPh>
    <rPh sb="228" eb="230">
      <t>コウモク</t>
    </rPh>
    <rPh sb="230" eb="232">
      <t>バンゴウ</t>
    </rPh>
    <rPh sb="233" eb="235">
      <t>ヒダリヅ</t>
    </rPh>
    <rPh sb="237" eb="238">
      <t>イチ</t>
    </rPh>
    <rPh sb="238" eb="239">
      <t>ギョウ</t>
    </rPh>
    <rPh sb="240" eb="242">
      <t>キニュウ</t>
    </rPh>
    <rPh sb="249" eb="251">
      <t>バンゴウ</t>
    </rPh>
    <rPh sb="251" eb="252">
      <t>ラン</t>
    </rPh>
    <rPh sb="253" eb="254">
      <t>タ</t>
    </rPh>
    <rPh sb="257" eb="259">
      <t>バアイ</t>
    </rPh>
    <rPh sb="261" eb="264">
      <t>フクスウギョウ</t>
    </rPh>
    <rPh sb="265" eb="266">
      <t>ワ</t>
    </rPh>
    <rPh sb="268" eb="270">
      <t>キニュウ</t>
    </rPh>
    <phoneticPr fontId="1"/>
  </si>
  <si>
    <t>活動実施日及び活動時間</t>
    <phoneticPr fontId="1"/>
  </si>
  <si>
    <t>活動時間</t>
    <rPh sb="0" eb="2">
      <t>カツドウ</t>
    </rPh>
    <rPh sb="2" eb="4">
      <t>ジカン</t>
    </rPh>
    <phoneticPr fontId="1"/>
  </si>
  <si>
    <t>中山間地域等直接支払交付金 金銭出納簿【新】</t>
    <rPh sb="0" eb="1">
      <t>チュウ</t>
    </rPh>
    <rPh sb="1" eb="3">
      <t>サンカン</t>
    </rPh>
    <rPh sb="3" eb="5">
      <t>チイキ</t>
    </rPh>
    <rPh sb="5" eb="6">
      <t>トウ</t>
    </rPh>
    <rPh sb="6" eb="8">
      <t>チョクセツ</t>
    </rPh>
    <rPh sb="8" eb="10">
      <t>シハライ</t>
    </rPh>
    <rPh sb="10" eb="13">
      <t>コウフキン</t>
    </rPh>
    <rPh sb="20" eb="21">
      <t>シン</t>
    </rPh>
    <phoneticPr fontId="1"/>
  </si>
  <si>
    <t>　中山間地域等直接支払交付金　活動記録【新】</t>
    <rPh sb="1" eb="7">
      <t>チュウサンカンチイキトウ</t>
    </rPh>
    <rPh sb="7" eb="9">
      <t>チョクセツ</t>
    </rPh>
    <rPh sb="20" eb="21">
      <t>シン</t>
    </rPh>
    <phoneticPr fontId="1"/>
  </si>
  <si>
    <t>（参考様式５）</t>
    <rPh sb="1" eb="3">
      <t>サンコウ</t>
    </rPh>
    <rPh sb="3" eb="5">
      <t>ヨウシキ</t>
    </rPh>
    <phoneticPr fontId="1"/>
  </si>
  <si>
    <t>（参考様式４）</t>
    <rPh sb="1" eb="3">
      <t>サンコウ</t>
    </rPh>
    <rPh sb="3" eb="5">
      <t>ヨウシキ</t>
    </rPh>
    <phoneticPr fontId="1"/>
  </si>
  <si>
    <t>研修</t>
    <rPh sb="0" eb="2">
      <t>ケンシュウ</t>
    </rPh>
    <phoneticPr fontId="1"/>
  </si>
  <si>
    <t>中山間直払</t>
    <rPh sb="0" eb="3">
      <t>チュウサンカン</t>
    </rPh>
    <rPh sb="3" eb="5">
      <t>チョクバラ</t>
    </rPh>
    <phoneticPr fontId="1"/>
  </si>
  <si>
    <t>農地法面の見回り</t>
    <rPh sb="0" eb="2">
      <t>ノウチ</t>
    </rPh>
    <rPh sb="2" eb="4">
      <t>ノリメン</t>
    </rPh>
    <rPh sb="5" eb="7">
      <t>ミマワ</t>
    </rPh>
    <phoneticPr fontId="1"/>
  </si>
  <si>
    <t>鳥獣被害防止対策</t>
    <rPh sb="0" eb="8">
      <t>チョウジュウヒガイボウシタイサク</t>
    </rPh>
    <phoneticPr fontId="1"/>
  </si>
  <si>
    <t>水路管理活動</t>
    <rPh sb="0" eb="2">
      <t>スイロ</t>
    </rPh>
    <rPh sb="2" eb="6">
      <t>カンリカツドウ</t>
    </rPh>
    <phoneticPr fontId="1"/>
  </si>
  <si>
    <t>農道管理活動</t>
    <rPh sb="0" eb="2">
      <t>ノウドウ</t>
    </rPh>
    <rPh sb="2" eb="6">
      <t>カンリカツドウ</t>
    </rPh>
    <phoneticPr fontId="1"/>
  </si>
  <si>
    <t>周辺林地の下草刈り</t>
    <rPh sb="0" eb="2">
      <t>シュウヘン</t>
    </rPh>
    <rPh sb="2" eb="4">
      <t>リンチ</t>
    </rPh>
    <rPh sb="5" eb="6">
      <t>シタ</t>
    </rPh>
    <rPh sb="6" eb="8">
      <t>クサカ</t>
    </rPh>
    <phoneticPr fontId="1"/>
  </si>
  <si>
    <t>景観作物作付け活動</t>
    <rPh sb="0" eb="2">
      <t>ケイカン</t>
    </rPh>
    <rPh sb="2" eb="4">
      <t>サクモツ</t>
    </rPh>
    <rPh sb="4" eb="6">
      <t>サクツ</t>
    </rPh>
    <rPh sb="7" eb="9">
      <t>カツドウ</t>
    </rPh>
    <phoneticPr fontId="1"/>
  </si>
  <si>
    <t>ネットワーク化活動計画の話合い</t>
    <rPh sb="6" eb="7">
      <t>カ</t>
    </rPh>
    <rPh sb="7" eb="11">
      <t>カツドウケイカク</t>
    </rPh>
    <rPh sb="12" eb="14">
      <t>ハナシア</t>
    </rPh>
    <phoneticPr fontId="1"/>
  </si>
  <si>
    <t>総会</t>
    <rPh sb="0" eb="2">
      <t>ソウカイ</t>
    </rPh>
    <phoneticPr fontId="1"/>
  </si>
  <si>
    <t>役員会</t>
    <rPh sb="0" eb="3">
      <t>ヤクインカイ</t>
    </rPh>
    <phoneticPr fontId="1"/>
  </si>
  <si>
    <t>現地確認立会い</t>
    <rPh sb="0" eb="5">
      <t>ゲンチカクニンタ</t>
    </rPh>
    <rPh sb="5" eb="6">
      <t>ア</t>
    </rPh>
    <phoneticPr fontId="1"/>
  </si>
  <si>
    <t>市役所打合せ</t>
    <rPh sb="0" eb="3">
      <t>シヤクショ</t>
    </rPh>
    <rPh sb="3" eb="5">
      <t>ウチアワ</t>
    </rPh>
    <phoneticPr fontId="1"/>
  </si>
  <si>
    <t>その他</t>
    <rPh sb="2" eb="3">
      <t>タ</t>
    </rPh>
    <phoneticPr fontId="1"/>
  </si>
  <si>
    <t>※適宜【選択肢】シートに項目を追加ください</t>
    <rPh sb="1" eb="3">
      <t>テキギ</t>
    </rPh>
    <rPh sb="4" eb="7">
      <t>センタクシ</t>
    </rPh>
    <rPh sb="12" eb="14">
      <t>コウモク</t>
    </rPh>
    <rPh sb="15" eb="17">
      <t>ツイカ</t>
    </rPh>
    <phoneticPr fontId="1"/>
  </si>
  <si>
    <t>この線より上に行を挿入してください。</t>
  </si>
  <si>
    <t>活動記録【活動項目番号】</t>
    <rPh sb="0" eb="2">
      <t>カツドウ</t>
    </rPh>
    <rPh sb="2" eb="4">
      <t>キロク</t>
    </rPh>
    <rPh sb="5" eb="7">
      <t>カツドウ</t>
    </rPh>
    <rPh sb="7" eb="9">
      <t>コウモク</t>
    </rPh>
    <rPh sb="9" eb="11">
      <t>バンゴウ</t>
    </rPh>
    <phoneticPr fontId="17"/>
  </si>
  <si>
    <t>　　　　　　　     　㊞</t>
    <phoneticPr fontId="1"/>
  </si>
  <si>
    <t>基本は活動記録から転記可</t>
    <rPh sb="0" eb="2">
      <t>キホン</t>
    </rPh>
    <rPh sb="3" eb="5">
      <t>カツドウ</t>
    </rPh>
    <rPh sb="5" eb="7">
      <t>キロク</t>
    </rPh>
    <rPh sb="9" eb="11">
      <t>テンキ</t>
    </rPh>
    <rPh sb="11" eb="12">
      <t>カ</t>
    </rPh>
    <phoneticPr fontId="1"/>
  </si>
  <si>
    <t>基本、通帳の残高と、支出は金銭出納簿を参考。活動内容に応じて➀から⑥に配分する</t>
    <rPh sb="0" eb="2">
      <t>キホン</t>
    </rPh>
    <rPh sb="3" eb="5">
      <t>ツウチョウ</t>
    </rPh>
    <rPh sb="6" eb="8">
      <t>ザンダカ</t>
    </rPh>
    <rPh sb="10" eb="12">
      <t>シシュツ</t>
    </rPh>
    <rPh sb="13" eb="18">
      <t>キンセンスイトウボ</t>
    </rPh>
    <rPh sb="19" eb="21">
      <t>サンコウ</t>
    </rPh>
    <rPh sb="22" eb="24">
      <t>カツドウ</t>
    </rPh>
    <rPh sb="24" eb="26">
      <t>ナイヨウ</t>
    </rPh>
    <rPh sb="27" eb="28">
      <t>オウ</t>
    </rPh>
    <rPh sb="35" eb="37">
      <t>ハイブン</t>
    </rPh>
    <phoneticPr fontId="1"/>
  </si>
  <si>
    <t>本年度の交付決定額</t>
    <rPh sb="0" eb="3">
      <t>ホンネンド</t>
    </rPh>
    <rPh sb="4" eb="6">
      <t>コウフ</t>
    </rPh>
    <rPh sb="6" eb="8">
      <t>ケッテイ</t>
    </rPh>
    <rPh sb="8" eb="9">
      <t>ガク</t>
    </rPh>
    <phoneticPr fontId="1"/>
  </si>
  <si>
    <t>赤色セルはプルダウン式</t>
    <rPh sb="0" eb="2">
      <t>アカイロ</t>
    </rPh>
    <rPh sb="10" eb="11">
      <t>シキ</t>
    </rPh>
    <phoneticPr fontId="17"/>
  </si>
  <si>
    <t>肌色は自動入力</t>
    <rPh sb="0" eb="2">
      <t>ハダイロ</t>
    </rPh>
    <rPh sb="3" eb="5">
      <t>ジドウ</t>
    </rPh>
    <rPh sb="5" eb="7">
      <t>ニュウリョク</t>
    </rPh>
    <phoneticPr fontId="17"/>
  </si>
  <si>
    <t>時間帯の欄がなくなった</t>
    <rPh sb="0" eb="3">
      <t>ジカンタイ</t>
    </rPh>
    <rPh sb="4" eb="5">
      <t>ラン</t>
    </rPh>
    <phoneticPr fontId="17"/>
  </si>
  <si>
    <t>肌色は自動入力セル</t>
    <rPh sb="0" eb="2">
      <t>ハダイロ</t>
    </rPh>
    <rPh sb="3" eb="7">
      <t>ジドウニュウリョク</t>
    </rPh>
    <phoneticPr fontId="17"/>
  </si>
  <si>
    <t>赤色はプルダウン式</t>
    <rPh sb="0" eb="2">
      <t>アカイロ</t>
    </rPh>
    <rPh sb="8" eb="9">
      <t>シキ</t>
    </rPh>
    <phoneticPr fontId="17"/>
  </si>
  <si>
    <r>
      <t xml:space="preserve">活動項目番号（左詰め）
</t>
    </r>
    <r>
      <rPr>
        <b/>
        <sz val="8"/>
        <rFont val="メイリオ"/>
        <family val="3"/>
        <charset val="128"/>
      </rPr>
      <t>（中山間地域等直接支払交付金の活動の場合
シート【選択肢】のQ列67番以降から選択</t>
    </r>
    <r>
      <rPr>
        <b/>
        <sz val="8"/>
        <color rgb="FFFF0000"/>
        <rFont val="メイリオ"/>
        <family val="3"/>
        <charset val="128"/>
      </rPr>
      <t>）</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3" eb="44">
      <t>レツ</t>
    </rPh>
    <rPh sb="46" eb="47">
      <t>バン</t>
    </rPh>
    <rPh sb="47" eb="49">
      <t>イコウ</t>
    </rPh>
    <rPh sb="51" eb="53">
      <t>センタク</t>
    </rPh>
    <phoneticPr fontId="1"/>
  </si>
  <si>
    <t>６７から８０以外も独自に設定可</t>
    <rPh sb="6" eb="8">
      <t>イガイ</t>
    </rPh>
    <rPh sb="9" eb="11">
      <t>ドクジ</t>
    </rPh>
    <rPh sb="12" eb="14">
      <t>セッテイ</t>
    </rPh>
    <rPh sb="14" eb="15">
      <t>カ</t>
    </rPh>
    <phoneticPr fontId="17"/>
  </si>
  <si>
    <t xml:space="preserve">
　　　令和　　年　　月　　　日
活動内容：
活動時間：
写真番号：</t>
    <rPh sb="4" eb="6">
      <t>レイワ</t>
    </rPh>
    <rPh sb="8" eb="9">
      <t>ネン</t>
    </rPh>
    <rPh sb="11" eb="12">
      <t>ガツ</t>
    </rPh>
    <rPh sb="15" eb="16">
      <t>ニチ</t>
    </rPh>
    <rPh sb="18" eb="20">
      <t>カツドウ</t>
    </rPh>
    <rPh sb="20" eb="22">
      <t>ナイヨウ</t>
    </rPh>
    <rPh sb="27" eb="29">
      <t>カツドウ</t>
    </rPh>
    <rPh sb="29" eb="31">
      <t>ジカン</t>
    </rPh>
    <rPh sb="33" eb="37">
      <t>シャシンバンゴウ</t>
    </rPh>
    <phoneticPr fontId="11"/>
  </si>
  <si>
    <t>写真番号もつけること・参加したところに丸〇</t>
    <rPh sb="0" eb="4">
      <t>シャシンバンゴウ</t>
    </rPh>
    <rPh sb="11" eb="13">
      <t>サンカ</t>
    </rPh>
    <rPh sb="19" eb="20">
      <t>マル</t>
    </rPh>
    <phoneticPr fontId="12"/>
  </si>
  <si>
    <t>水路内の泥上げ</t>
    <rPh sb="0" eb="3">
      <t>スイロナイ</t>
    </rPh>
    <rPh sb="4" eb="6">
      <t>ドロア</t>
    </rPh>
    <phoneticPr fontId="17"/>
  </si>
  <si>
    <t>令和　年　月　日</t>
    <rPh sb="0" eb="2">
      <t>レイワ</t>
    </rPh>
    <rPh sb="3" eb="4">
      <t>ネン</t>
    </rPh>
    <rPh sb="5" eb="6">
      <t>ガツ</t>
    </rPh>
    <rPh sb="7" eb="8">
      <t>ニチ</t>
    </rPh>
    <phoneticPr fontId="1"/>
  </si>
  <si>
    <t>令和　年度中山間地域等直接支払交付金実績報告書</t>
    <rPh sb="0" eb="2">
      <t>レイワ</t>
    </rPh>
    <rPh sb="3" eb="4">
      <t>ネン</t>
    </rPh>
    <rPh sb="4" eb="5">
      <t>ド</t>
    </rPh>
    <rPh sb="5" eb="8">
      <t>チュウサンカン</t>
    </rPh>
    <rPh sb="8" eb="10">
      <t>チイキ</t>
    </rPh>
    <rPh sb="10" eb="11">
      <t>トウ</t>
    </rPh>
    <rPh sb="11" eb="13">
      <t>チョクセツ</t>
    </rPh>
    <rPh sb="13" eb="15">
      <t>シハライ</t>
    </rPh>
    <rPh sb="15" eb="18">
      <t>コウフキン</t>
    </rPh>
    <rPh sb="18" eb="20">
      <t>ジッセキ</t>
    </rPh>
    <rPh sb="20" eb="23">
      <t>ホウコクショ</t>
    </rPh>
    <phoneticPr fontId="1"/>
  </si>
  <si>
    <t>今回請求する額【基本0円】</t>
    <rPh sb="0" eb="2">
      <t>コンカイ</t>
    </rPh>
    <rPh sb="2" eb="4">
      <t>セイキュウ</t>
    </rPh>
    <rPh sb="6" eb="7">
      <t>ガク</t>
    </rPh>
    <rPh sb="8" eb="10">
      <t>キホン</t>
    </rPh>
    <rPh sb="11" eb="12">
      <t>エン</t>
    </rPh>
    <phoneticPr fontId="1"/>
  </si>
  <si>
    <t>すでに支払われている額【基本１と同額】</t>
    <rPh sb="3" eb="5">
      <t>シハラ</t>
    </rPh>
    <rPh sb="10" eb="11">
      <t>ガク</t>
    </rPh>
    <rPh sb="12" eb="14">
      <t>キホン</t>
    </rPh>
    <rPh sb="16" eb="18">
      <t>ドウガク</t>
    </rPh>
    <phoneticPr fontId="1"/>
  </si>
  <si>
    <t>令和 　年度からの繰越金の残額</t>
    <rPh sb="0" eb="2">
      <t>レイワ</t>
    </rPh>
    <rPh sb="4" eb="6">
      <t>ネンド</t>
    </rPh>
    <rPh sb="5" eb="6">
      <t>ド</t>
    </rPh>
    <rPh sb="9" eb="11">
      <t>クリコシ</t>
    </rPh>
    <rPh sb="11" eb="12">
      <t>キン</t>
    </rPh>
    <rPh sb="13" eb="14">
      <t>ザン</t>
    </rPh>
    <rPh sb="14" eb="15">
      <t>ガク</t>
    </rPh>
    <phoneticPr fontId="1"/>
  </si>
  <si>
    <t>ネットワーク化に
関する活動
(10割集落のみ)</t>
    <rPh sb="6" eb="7">
      <t>カ</t>
    </rPh>
    <rPh sb="9" eb="10">
      <t>カン</t>
    </rPh>
    <rPh sb="12" eb="14">
      <t>カツドウ</t>
    </rPh>
    <rPh sb="18" eb="19">
      <t>ワリ</t>
    </rPh>
    <rPh sb="19" eb="21">
      <t>シュウラク</t>
    </rPh>
    <phoneticPr fontId="1"/>
  </si>
  <si>
    <t>活動項目名変更(R７～)</t>
    <rPh sb="0" eb="2">
      <t>カツドウ</t>
    </rPh>
    <rPh sb="2" eb="5">
      <t>コウモクメイ</t>
    </rPh>
    <rPh sb="5" eb="7">
      <t>ヘンコウ</t>
    </rPh>
    <phoneticPr fontId="1"/>
  </si>
  <si>
    <t>●(例)説明会</t>
    <rPh sb="2" eb="3">
      <t>レイ</t>
    </rPh>
    <rPh sb="4" eb="7">
      <t>セツメイカイ</t>
    </rPh>
    <phoneticPr fontId="1"/>
  </si>
  <si>
    <t>●(例)計画書の策定</t>
    <rPh sb="2" eb="3">
      <t>レイ</t>
    </rPh>
    <rPh sb="4" eb="7">
      <t>ケイカクショ</t>
    </rPh>
    <rPh sb="8" eb="10">
      <t>サクテイ</t>
    </rPh>
    <phoneticPr fontId="1"/>
  </si>
  <si>
    <r>
      <t>支出区分の変更(R7～)</t>
    </r>
    <r>
      <rPr>
        <b/>
        <sz val="12"/>
        <color rgb="FFFF0000"/>
        <rFont val="ＭＳ 明朝"/>
        <family val="1"/>
        <charset val="128"/>
      </rPr>
      <t>※協議会への負担金を含む</t>
    </r>
    <rPh sb="0" eb="4">
      <t>シシュツクブン</t>
    </rPh>
    <rPh sb="5" eb="7">
      <t>ヘンコウ</t>
    </rPh>
    <rPh sb="13" eb="16">
      <t>キョウギカイ</t>
    </rPh>
    <rPh sb="18" eb="21">
      <t>フタンキン</t>
    </rPh>
    <rPh sb="22" eb="23">
      <t>フク</t>
    </rPh>
    <phoneticPr fontId="1"/>
  </si>
  <si>
    <t>②農業生産活動等の体制整備に向けた活動等の集落マスタープランの将来像を実現するための活動に対する経費</t>
    <rPh sb="1" eb="8">
      <t>ノウギョウセイサンカツドウトウ</t>
    </rPh>
    <rPh sb="9" eb="13">
      <t>タイセイセイビ</t>
    </rPh>
    <rPh sb="14" eb="15">
      <t>ム</t>
    </rPh>
    <rPh sb="17" eb="19">
      <t>カツドウ</t>
    </rPh>
    <rPh sb="19" eb="20">
      <t>トウ</t>
    </rPh>
    <rPh sb="21" eb="23">
      <t>シュウラク</t>
    </rPh>
    <rPh sb="31" eb="34">
      <t>ショウライゾウ</t>
    </rPh>
    <rPh sb="35" eb="37">
      <t>ジツゲン</t>
    </rPh>
    <rPh sb="42" eb="44">
      <t>カツドウ</t>
    </rPh>
    <rPh sb="45" eb="46">
      <t>タイ</t>
    </rPh>
    <rPh sb="48" eb="50">
      <t>ケイヒ</t>
    </rPh>
    <phoneticPr fontId="1"/>
  </si>
  <si>
    <t>他組合から立て替え収入</t>
    <rPh sb="0" eb="3">
      <t>タクミアイ</t>
    </rPh>
    <rPh sb="5" eb="6">
      <t>タ</t>
    </rPh>
    <rPh sb="7" eb="8">
      <t>カ</t>
    </rPh>
    <rPh sb="9" eb="11">
      <t>シュウニュウ</t>
    </rPh>
    <phoneticPr fontId="17"/>
  </si>
  <si>
    <t>立て替え払い</t>
    <rPh sb="0" eb="1">
      <t>タ</t>
    </rPh>
    <rPh sb="2" eb="3">
      <t>カ</t>
    </rPh>
    <rPh sb="4" eb="5">
      <t>バラ</t>
    </rPh>
    <phoneticPr fontId="17"/>
  </si>
  <si>
    <t>立て替え精算</t>
    <rPh sb="0" eb="1">
      <t>タ</t>
    </rPh>
    <rPh sb="2" eb="3">
      <t>カ</t>
    </rPh>
    <rPh sb="4" eb="6">
      <t>セイサン</t>
    </rPh>
    <phoneticPr fontId="17"/>
  </si>
  <si>
    <t>青色は手入力</t>
    <rPh sb="0" eb="2">
      <t>アオイロ</t>
    </rPh>
    <rPh sb="3" eb="6">
      <t>テニュウリョク</t>
    </rPh>
    <phoneticPr fontId="17"/>
  </si>
  <si>
    <t>先進地視察</t>
    <rPh sb="0" eb="3">
      <t>センシンチ</t>
    </rPh>
    <rPh sb="3" eb="5">
      <t>シサツ</t>
    </rPh>
    <phoneticPr fontId="17"/>
  </si>
  <si>
    <t>身延太郎</t>
    <rPh sb="0" eb="4">
      <t>ミノブタロウ</t>
    </rPh>
    <phoneticPr fontId="12"/>
  </si>
  <si>
    <t>下部太郎</t>
    <rPh sb="0" eb="2">
      <t>シモベ</t>
    </rPh>
    <rPh sb="2" eb="4">
      <t>タロウ</t>
    </rPh>
    <phoneticPr fontId="12"/>
  </si>
  <si>
    <t>中富太郎</t>
    <rPh sb="0" eb="2">
      <t>ナカトミ</t>
    </rPh>
    <rPh sb="2" eb="4">
      <t>タロウ</t>
    </rPh>
    <phoneticPr fontId="12"/>
  </si>
  <si>
    <t>〇</t>
    <phoneticPr fontId="12"/>
  </si>
  <si>
    <t xml:space="preserve">
　　　令和　年　　月　　　日
活動内容：農道の草刈り
活動時間：　　2.5時間
写真番号：　　　１</t>
    <rPh sb="4" eb="6">
      <t>レイワ</t>
    </rPh>
    <rPh sb="7" eb="8">
      <t>ネン</t>
    </rPh>
    <rPh sb="10" eb="11">
      <t>ガツ</t>
    </rPh>
    <rPh sb="14" eb="15">
      <t>ニチ</t>
    </rPh>
    <rPh sb="17" eb="19">
      <t>カツドウ</t>
    </rPh>
    <rPh sb="19" eb="21">
      <t>ナイヨウ</t>
    </rPh>
    <rPh sb="22" eb="24">
      <t>ノウドウ</t>
    </rPh>
    <rPh sb="25" eb="27">
      <t>クサカ</t>
    </rPh>
    <rPh sb="32" eb="34">
      <t>カツドウ</t>
    </rPh>
    <rPh sb="34" eb="36">
      <t>ジカン</t>
    </rPh>
    <rPh sb="42" eb="44">
      <t>ジカン</t>
    </rPh>
    <rPh sb="45" eb="49">
      <t>シャシンバンゴウ</t>
    </rPh>
    <phoneticPr fontId="11"/>
  </si>
  <si>
    <t>➀活動項目を新たに設定する場合は、活動内容のセル数式の８６を５つ、１０００等の数字に適当に増やす</t>
    <rPh sb="1" eb="3">
      <t>カツドウ</t>
    </rPh>
    <rPh sb="3" eb="5">
      <t>コウモク</t>
    </rPh>
    <rPh sb="6" eb="7">
      <t>アラ</t>
    </rPh>
    <rPh sb="9" eb="11">
      <t>セッテイ</t>
    </rPh>
    <rPh sb="13" eb="15">
      <t>バアイ</t>
    </rPh>
    <rPh sb="17" eb="21">
      <t>カツドウナイヨウ</t>
    </rPh>
    <rPh sb="24" eb="26">
      <t>スウシキ</t>
    </rPh>
    <rPh sb="37" eb="38">
      <t>トウ</t>
    </rPh>
    <rPh sb="39" eb="41">
      <t>スウジ</t>
    </rPh>
    <rPh sb="42" eb="44">
      <t>テキトウ</t>
    </rPh>
    <rPh sb="45" eb="46">
      <t>フ</t>
    </rPh>
    <phoneticPr fontId="17"/>
  </si>
  <si>
    <t>②シート【選択肢】に新しい項目を任意で設定する</t>
    <rPh sb="5" eb="7">
      <t>センタク</t>
    </rPh>
    <rPh sb="7" eb="8">
      <t>シ</t>
    </rPh>
    <rPh sb="10" eb="11">
      <t>アタラ</t>
    </rPh>
    <rPh sb="13" eb="15">
      <t>コウモク</t>
    </rPh>
    <rPh sb="16" eb="18">
      <t>ニンイ</t>
    </rPh>
    <rPh sb="19" eb="21">
      <t>セッテイ</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</si>
</sst>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411]ggge&quot;年&quot;m&quot;月&quot;d&quot;日&quot;;@"/>
    <numFmt numFmtId="178" formatCode="m/d;@"/>
    <numFmt numFmtId="179" formatCode="h:mm;@"/>
    <numFmt numFmtId="180" formatCode="#,##0&quot;人&quot;"/>
    <numFmt numFmtId="181" formatCode="#&quot;人&quot;;;"/>
    <numFmt numFmtId="182" formatCode="0_);[Red]\(0\)"/>
    <numFmt numFmtId="183" formatCode="@&quot;人&quot;"/>
    <numFmt numFmtId="184" formatCode="#0.0&quot;時間&quot;"/>
    <numFmt numFmtId="185" formatCode="m&quot;月&quot;d&quot;日&quot;;@"/>
    <numFmt numFmtId="186" formatCode="h&quot;時&quot;mm&quot;分&quot;;@"/>
    <numFmt numFmtId="187" formatCode="[$-411]ge\.m\.d;@"/>
    <numFmt numFmtId="188" formatCode="#,##0;&quot;▲ &quot;#,##0"/>
    <numFmt numFmtId="189" formatCode="#,##0_);[Red]\(#,##0\)"/>
  </numFmts>
  <fonts count="62" x14ac:knownFonts="1">
    <font>
      <sz val="11"/>
      <color theme="1"/>
      <name val="ＭＳ Ｐゴシック"/>
      <family val="3"/>
      <charset val="128"/>
      <scheme val="minor"/>
    </font>
    <font>
      <sz val="6"/>
      <name val="ＭＳ Ｐゴシック"/>
      <family val="3"/>
      <charset val="128"/>
    </font>
    <font>
      <sz val="12"/>
      <name val="ＭＳ 明朝"/>
      <family val="1"/>
      <charset val="128"/>
    </font>
    <font>
      <sz val="12"/>
      <color indexed="8"/>
      <name val="ＭＳ 明朝"/>
      <family val="1"/>
      <charset val="128"/>
    </font>
    <font>
      <sz val="11"/>
      <color indexed="8"/>
      <name val="ＭＳ 明朝"/>
      <family val="1"/>
      <charset val="128"/>
    </font>
    <font>
      <sz val="8"/>
      <color indexed="8"/>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b/>
      <sz val="12"/>
      <color indexed="10"/>
      <name val="ＭＳ 明朝"/>
      <family val="1"/>
      <charset val="128"/>
    </font>
    <font>
      <b/>
      <u/>
      <sz val="12"/>
      <color indexed="8"/>
      <name val="ＭＳ 明朝"/>
      <family val="1"/>
      <charset val="128"/>
    </font>
    <font>
      <sz val="6"/>
      <name val="ＭＳ Ｐゴシック"/>
      <family val="3"/>
      <charset val="128"/>
    </font>
    <font>
      <sz val="6"/>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24"/>
      <color theme="1"/>
      <name val="ＭＳ Ｐゴシック"/>
      <family val="3"/>
      <charset val="128"/>
      <scheme val="minor"/>
    </font>
    <font>
      <b/>
      <sz val="20"/>
      <color theme="1"/>
      <name val="ＭＳ Ｐゴシック"/>
      <family val="3"/>
      <charset val="128"/>
      <scheme val="minor"/>
    </font>
    <font>
      <sz val="6"/>
      <name val="ＭＳ Ｐゴシック"/>
      <family val="3"/>
      <charset val="128"/>
      <scheme val="minor"/>
    </font>
    <font>
      <sz val="11"/>
      <name val="ＭＳ Ｐゴシック"/>
      <family val="3"/>
      <charset val="128"/>
    </font>
    <font>
      <sz val="12"/>
      <color theme="1"/>
      <name val="メイリオ"/>
      <family val="3"/>
      <charset val="128"/>
    </font>
    <font>
      <sz val="11"/>
      <color theme="1"/>
      <name val="メイリオ"/>
      <family val="3"/>
      <charset val="128"/>
    </font>
    <font>
      <sz val="11"/>
      <name val="メイリオ"/>
      <family val="3"/>
      <charset val="128"/>
    </font>
    <font>
      <sz val="12"/>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color theme="0" tint="-0.499984740745262"/>
      <name val="HG丸ｺﾞｼｯｸM-PRO"/>
      <family val="3"/>
      <charset val="128"/>
    </font>
    <font>
      <sz val="10"/>
      <name val="メイリオ"/>
      <family val="3"/>
      <charset val="128"/>
    </font>
    <font>
      <b/>
      <sz val="8"/>
      <color rgb="FFFF0000"/>
      <name val="メイリオ"/>
      <family val="3"/>
      <charset val="128"/>
    </font>
    <font>
      <sz val="9"/>
      <name val="メイリオ"/>
      <family val="3"/>
      <charset val="128"/>
    </font>
    <font>
      <b/>
      <sz val="11"/>
      <color theme="0"/>
      <name val="メイリオ"/>
      <family val="3"/>
      <charset val="128"/>
    </font>
    <font>
      <sz val="6"/>
      <name val="ＭＳ ゴシック"/>
      <family val="3"/>
      <charset val="128"/>
    </font>
    <font>
      <u/>
      <sz val="11"/>
      <name val="メイリオ"/>
      <family val="3"/>
      <charset val="128"/>
    </font>
    <font>
      <sz val="10"/>
      <color rgb="FFFF0000"/>
      <name val="HG丸ｺﾞｼｯｸM-PRO"/>
      <family val="3"/>
      <charset val="128"/>
    </font>
    <font>
      <sz val="10"/>
      <color rgb="FFFF5050"/>
      <name val="HG丸ｺﾞｼｯｸM-PRO"/>
      <family val="3"/>
      <charset val="128"/>
    </font>
    <font>
      <u/>
      <sz val="10"/>
      <color theme="0" tint="-0.499984740745262"/>
      <name val="HG丸ｺﾞｼｯｸM-PRO"/>
      <family val="3"/>
      <charset val="128"/>
    </font>
    <font>
      <b/>
      <sz val="10"/>
      <color theme="1"/>
      <name val="HG丸ｺﾞｼｯｸM-PRO"/>
      <family val="3"/>
      <charset val="128"/>
    </font>
    <font>
      <b/>
      <sz val="11"/>
      <color theme="1"/>
      <name val="メイリオ"/>
      <family val="3"/>
      <charset val="128"/>
    </font>
    <font>
      <sz val="8"/>
      <name val="メイリオ"/>
      <family val="3"/>
      <charset val="128"/>
    </font>
    <font>
      <sz val="10"/>
      <color theme="1"/>
      <name val="メイリオ"/>
      <family val="3"/>
      <charset val="128"/>
    </font>
    <font>
      <sz val="11"/>
      <name val="Meiryo UI"/>
      <family val="3"/>
      <charset val="128"/>
    </font>
    <font>
      <sz val="11"/>
      <color theme="0"/>
      <name val="メイリオ"/>
      <family val="3"/>
      <charset val="128"/>
    </font>
    <font>
      <b/>
      <sz val="10"/>
      <color theme="1"/>
      <name val="メイリオ"/>
      <family val="3"/>
      <charset val="128"/>
    </font>
    <font>
      <b/>
      <sz val="10"/>
      <name val="メイリオ"/>
      <family val="3"/>
      <charset val="128"/>
    </font>
    <font>
      <b/>
      <sz val="11"/>
      <name val="メイリオ"/>
      <family val="3"/>
      <charset val="128"/>
    </font>
    <font>
      <sz val="11"/>
      <name val="HG丸ｺﾞｼｯｸM-PRO"/>
      <family val="3"/>
      <charset val="128"/>
    </font>
    <font>
      <b/>
      <sz val="11"/>
      <name val="ＭＳ Ｐゴシック"/>
      <family val="3"/>
      <charset val="128"/>
    </font>
    <font>
      <sz val="11"/>
      <color theme="1"/>
      <name val="ＭＳ Ｐゴシック"/>
      <family val="3"/>
      <charset val="128"/>
      <scheme val="minor"/>
    </font>
    <font>
      <b/>
      <sz val="8"/>
      <color theme="0"/>
      <name val="メイリオ"/>
      <family val="3"/>
      <charset val="128"/>
    </font>
    <font>
      <b/>
      <sz val="12"/>
      <name val="ＭＳ 明朝"/>
      <family val="1"/>
      <charset val="128"/>
    </font>
    <font>
      <b/>
      <sz val="26"/>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8"/>
      <color theme="1"/>
      <name val="Meiryo UI"/>
      <family val="3"/>
      <charset val="128"/>
    </font>
    <font>
      <b/>
      <sz val="12"/>
      <color indexed="8"/>
      <name val="ＭＳ 明朝"/>
      <family val="1"/>
      <charset val="128"/>
    </font>
    <font>
      <b/>
      <sz val="8"/>
      <name val="メイリオ"/>
      <family val="3"/>
      <charset val="128"/>
    </font>
    <font>
      <b/>
      <sz val="12"/>
      <name val="Meiryo UI"/>
      <family val="3"/>
      <charset val="128"/>
    </font>
    <font>
      <b/>
      <sz val="11"/>
      <name val="ＭＳ Ｐゴシック"/>
      <family val="3"/>
      <charset val="128"/>
      <scheme val="minor"/>
    </font>
    <font>
      <b/>
      <sz val="12"/>
      <color rgb="FFFF0000"/>
      <name val="ＭＳ 明朝"/>
      <family val="1"/>
      <charset val="128"/>
    </font>
    <font>
      <b/>
      <sz val="12"/>
      <name val="メイリオ"/>
      <family val="3"/>
      <charset val="128"/>
    </font>
    <font>
      <b/>
      <i/>
      <sz val="10"/>
      <name val="メイリオ"/>
      <family val="3"/>
      <charset val="128"/>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medium">
        <color indexed="64"/>
      </right>
      <top style="thin">
        <color indexed="64"/>
      </top>
      <bottom/>
      <diagonal/>
    </border>
    <border>
      <left style="thin">
        <color indexed="64"/>
      </left>
      <right style="medium">
        <color indexed="64"/>
      </right>
      <top style="thin">
        <color theme="1"/>
      </top>
      <bottom style="thin">
        <color theme="1"/>
      </bottom>
      <diagonal/>
    </border>
    <border>
      <left style="thin">
        <color theme="1"/>
      </left>
      <right/>
      <top style="thin">
        <color indexed="64"/>
      </top>
      <bottom/>
      <diagonal/>
    </border>
    <border>
      <left style="thin">
        <color indexed="64"/>
      </left>
      <right style="medium">
        <color indexed="64"/>
      </right>
      <top/>
      <bottom/>
      <diagonal/>
    </border>
    <border>
      <left style="thin">
        <color auto="1"/>
      </left>
      <right style="medium">
        <color indexed="64"/>
      </right>
      <top style="thin">
        <color auto="1"/>
      </top>
      <bottom style="thin">
        <color auto="1"/>
      </bottom>
      <diagonal/>
    </border>
    <border>
      <left style="thin">
        <color theme="1"/>
      </left>
      <right/>
      <top style="double">
        <color theme="4"/>
      </top>
      <bottom style="thin">
        <color auto="1"/>
      </bottom>
      <diagonal/>
    </border>
    <border>
      <left/>
      <right/>
      <top style="double">
        <color theme="4"/>
      </top>
      <bottom style="thin">
        <color auto="1"/>
      </bottom>
      <diagonal/>
    </border>
    <border>
      <left/>
      <right style="medium">
        <color indexed="64"/>
      </right>
      <top style="double">
        <color theme="4"/>
      </top>
      <bottom style="thin">
        <color auto="1"/>
      </bottom>
      <diagonal/>
    </border>
    <border>
      <left style="medium">
        <color indexed="64"/>
      </left>
      <right style="medium">
        <color indexed="64"/>
      </right>
      <top style="double">
        <color theme="4"/>
      </top>
      <bottom style="thin">
        <color auto="1"/>
      </bottom>
      <diagonal/>
    </border>
    <border>
      <left style="thin">
        <color indexed="64"/>
      </left>
      <right/>
      <top style="double">
        <color theme="4"/>
      </top>
      <bottom style="thin">
        <color auto="1"/>
      </bottom>
      <diagonal/>
    </border>
    <border>
      <left/>
      <right style="thin">
        <color auto="1"/>
      </right>
      <top style="double">
        <color theme="4"/>
      </top>
      <bottom style="thin">
        <color auto="1"/>
      </bottom>
      <diagonal/>
    </border>
    <border>
      <left style="thin">
        <color theme="1"/>
      </left>
      <right/>
      <top/>
      <bottom style="double">
        <color theme="4"/>
      </bottom>
      <diagonal/>
    </border>
    <border>
      <left/>
      <right/>
      <top/>
      <bottom style="double">
        <color theme="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style="medium">
        <color indexed="64"/>
      </right>
      <top style="thin">
        <color auto="1"/>
      </top>
      <bottom style="medium">
        <color indexed="64"/>
      </bottom>
      <diagonal style="thin">
        <color auto="1"/>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style="thin">
        <color theme="1"/>
      </right>
      <top/>
      <bottom/>
      <diagonal/>
    </border>
    <border>
      <left/>
      <right style="thin">
        <color theme="1"/>
      </right>
      <top style="hair">
        <color theme="1"/>
      </top>
      <bottom style="hair">
        <color theme="1"/>
      </bottom>
      <diagonal/>
    </border>
    <border>
      <left style="thin">
        <color theme="1"/>
      </left>
      <right style="thin">
        <color theme="1"/>
      </right>
      <top style="hair">
        <color theme="1"/>
      </top>
      <bottom style="hair">
        <color theme="1"/>
      </bottom>
      <diagonal/>
    </border>
    <border>
      <left/>
      <right style="thin">
        <color theme="1"/>
      </right>
      <top style="hair">
        <color theme="1"/>
      </top>
      <bottom/>
      <diagonal/>
    </border>
    <border>
      <left style="thin">
        <color theme="1"/>
      </left>
      <right style="thin">
        <color theme="1"/>
      </right>
      <top style="hair">
        <color theme="1"/>
      </top>
      <bottom/>
      <diagonal/>
    </border>
    <border>
      <left/>
      <right/>
      <top/>
      <bottom style="hair">
        <color theme="1"/>
      </bottom>
      <diagonal/>
    </border>
    <border>
      <left style="thin">
        <color indexed="64"/>
      </left>
      <right/>
      <top style="double">
        <color theme="4"/>
      </top>
      <bottom/>
      <diagonal/>
    </border>
    <border>
      <left/>
      <right style="thin">
        <color auto="1"/>
      </right>
      <top style="double">
        <color theme="4"/>
      </top>
      <bottom/>
      <diagonal/>
    </border>
  </borders>
  <cellStyleXfs count="8">
    <xf numFmtId="0" fontId="0" fillId="0" borderId="0">
      <alignment vertical="center"/>
    </xf>
    <xf numFmtId="0" fontId="18" fillId="0" borderId="0">
      <alignment vertical="center"/>
    </xf>
    <xf numFmtId="0" fontId="18" fillId="0" borderId="0"/>
    <xf numFmtId="38" fontId="18" fillId="0" borderId="0" applyFont="0" applyFill="0" applyBorder="0" applyAlignment="0" applyProtection="0">
      <alignment vertical="center"/>
    </xf>
    <xf numFmtId="38" fontId="18" fillId="0" borderId="0" applyFont="0" applyFill="0" applyBorder="0" applyAlignment="0" applyProtection="0"/>
    <xf numFmtId="0" fontId="18" fillId="0" borderId="0"/>
    <xf numFmtId="0" fontId="18" fillId="0" borderId="0"/>
    <xf numFmtId="0" fontId="47" fillId="0" borderId="0">
      <alignment vertical="center"/>
    </xf>
  </cellStyleXfs>
  <cellXfs count="438">
    <xf numFmtId="0" fontId="0" fillId="0" borderId="0" xfId="0">
      <alignment vertical="center"/>
    </xf>
    <xf numFmtId="0" fontId="3" fillId="0" borderId="0" xfId="0" applyFont="1">
      <alignment vertical="center"/>
    </xf>
    <xf numFmtId="0" fontId="2" fillId="0" borderId="0" xfId="0" applyFont="1">
      <alignment vertical="center"/>
    </xf>
    <xf numFmtId="0" fontId="3" fillId="0" borderId="0" xfId="0" applyFont="1" applyAlignment="1">
      <alignment vertical="center"/>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0" xfId="0" applyFont="1" applyAlignment="1">
      <alignment horizontal="left" vertical="center" indent="7"/>
    </xf>
    <xf numFmtId="0" fontId="5"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indent="3"/>
    </xf>
    <xf numFmtId="0" fontId="3" fillId="0" borderId="0" xfId="0" applyFont="1" applyAlignment="1">
      <alignment horizontal="left" vertical="center" indent="4"/>
    </xf>
    <xf numFmtId="0" fontId="2" fillId="0" borderId="0" xfId="0" applyFont="1" applyBorder="1" applyAlignment="1">
      <alignment horizontal="distributed" vertical="center"/>
    </xf>
    <xf numFmtId="0" fontId="2" fillId="0" borderId="0" xfId="0" applyFont="1" applyBorder="1" applyAlignment="1">
      <alignment horizontal="righ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3" xfId="0" applyFont="1" applyBorder="1" applyAlignment="1">
      <alignment horizontal="justify" vertical="center" wrapText="1"/>
    </xf>
    <xf numFmtId="0" fontId="2" fillId="0" borderId="0" xfId="0" applyFont="1" applyAlignment="1">
      <alignment horizontal="right" vertical="center"/>
    </xf>
    <xf numFmtId="0" fontId="7" fillId="0" borderId="0" xfId="0" applyFont="1" applyAlignment="1">
      <alignment horizontal="right" vertical="center"/>
    </xf>
    <xf numFmtId="0" fontId="9" fillId="0" borderId="0" xfId="0" applyFont="1" applyAlignment="1">
      <alignment horizontal="center" vertical="center"/>
    </xf>
    <xf numFmtId="0" fontId="3" fillId="2" borderId="0" xfId="0" applyFont="1" applyFill="1" applyBorder="1">
      <alignment vertical="center"/>
    </xf>
    <xf numFmtId="0" fontId="9" fillId="0" borderId="0"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0" fillId="0" borderId="19" xfId="0" applyBorder="1">
      <alignment vertical="center"/>
    </xf>
    <xf numFmtId="0" fontId="0" fillId="0" borderId="0" xfId="0" applyBorder="1">
      <alignment vertical="center"/>
    </xf>
    <xf numFmtId="0" fontId="0" fillId="0" borderId="12" xfId="0" applyBorder="1">
      <alignment vertical="center"/>
    </xf>
    <xf numFmtId="0" fontId="0" fillId="0" borderId="1" xfId="0" applyBorder="1">
      <alignment vertical="center"/>
    </xf>
    <xf numFmtId="0" fontId="14" fillId="0" borderId="18" xfId="0" applyFont="1" applyBorder="1">
      <alignment vertical="center"/>
    </xf>
    <xf numFmtId="0" fontId="15" fillId="0" borderId="18" xfId="0" applyFont="1" applyBorder="1">
      <alignment vertical="center"/>
    </xf>
    <xf numFmtId="0" fontId="14" fillId="0" borderId="24" xfId="0" applyFont="1" applyBorder="1">
      <alignment vertical="center"/>
    </xf>
    <xf numFmtId="0" fontId="14" fillId="0" borderId="0" xfId="0" applyFont="1">
      <alignment vertical="center"/>
    </xf>
    <xf numFmtId="0" fontId="13" fillId="0" borderId="0" xfId="0" applyFont="1">
      <alignment vertical="center"/>
    </xf>
    <xf numFmtId="176" fontId="6" fillId="0" borderId="0" xfId="0" applyNumberFormat="1" applyFont="1">
      <alignment vertical="center"/>
    </xf>
    <xf numFmtId="0" fontId="6" fillId="0" borderId="0" xfId="0" applyFont="1">
      <alignment vertical="center"/>
    </xf>
    <xf numFmtId="0" fontId="16" fillId="0" borderId="18"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2" fillId="0" borderId="0" xfId="1" applyFont="1" applyAlignment="1">
      <alignment horizontal="right" vertical="center"/>
    </xf>
    <xf numFmtId="0" fontId="22" fillId="0" borderId="0" xfId="1" applyFont="1" applyAlignment="1"/>
    <xf numFmtId="0" fontId="21" fillId="0" borderId="0" xfId="1" applyFont="1" applyAlignment="1"/>
    <xf numFmtId="0" fontId="21" fillId="0" borderId="0" xfId="1" applyFont="1" applyAlignment="1">
      <alignment horizontal="right" vertical="center"/>
    </xf>
    <xf numFmtId="0" fontId="21" fillId="4" borderId="21" xfId="1" applyFont="1" applyFill="1" applyBorder="1" applyAlignment="1">
      <alignment horizontal="left" vertical="center"/>
    </xf>
    <xf numFmtId="0" fontId="23" fillId="0" borderId="0" xfId="1" applyFont="1" applyAlignment="1">
      <alignment horizontal="center" vertical="center"/>
    </xf>
    <xf numFmtId="0" fontId="23" fillId="0" borderId="0" xfId="1" applyFont="1" applyAlignment="1">
      <alignment horizontal="right" vertical="center"/>
    </xf>
    <xf numFmtId="0" fontId="23" fillId="5" borderId="0" xfId="1" applyFont="1" applyFill="1" applyAlignment="1">
      <alignment horizontal="right" vertical="center"/>
    </xf>
    <xf numFmtId="0" fontId="23" fillId="0" borderId="0" xfId="1" applyFont="1" applyAlignment="1">
      <alignment horizontal="left" vertical="center"/>
    </xf>
    <xf numFmtId="0" fontId="22" fillId="0" borderId="0" xfId="1" applyFont="1" applyAlignment="1">
      <alignment horizontal="left" vertical="center"/>
    </xf>
    <xf numFmtId="0" fontId="24" fillId="0" borderId="0" xfId="1" applyFont="1">
      <alignment vertical="center"/>
    </xf>
    <xf numFmtId="0" fontId="25" fillId="0" borderId="0" xfId="1" applyFont="1" applyAlignment="1">
      <alignment horizontal="center" vertical="center"/>
    </xf>
    <xf numFmtId="0" fontId="21" fillId="0" borderId="0" xfId="1" applyFont="1" applyAlignment="1">
      <alignment horizontal="center" vertical="center"/>
    </xf>
    <xf numFmtId="178" fontId="21" fillId="5" borderId="51" xfId="1" applyNumberFormat="1" applyFont="1" applyFill="1" applyBorder="1" applyAlignment="1">
      <alignment horizontal="center" vertical="center" wrapText="1"/>
    </xf>
    <xf numFmtId="180" fontId="21" fillId="5" borderId="51" xfId="1" applyNumberFormat="1" applyFont="1" applyFill="1" applyBorder="1" applyAlignment="1">
      <alignment horizontal="center" vertical="center" shrinkToFit="1"/>
    </xf>
    <xf numFmtId="181" fontId="21" fillId="4" borderId="51" xfId="1" applyNumberFormat="1" applyFont="1" applyFill="1" applyBorder="1" applyAlignment="1">
      <alignment horizontal="center" vertical="center" shrinkToFit="1"/>
    </xf>
    <xf numFmtId="0" fontId="21" fillId="5" borderId="51" xfId="1" applyFont="1" applyFill="1" applyBorder="1" applyAlignment="1">
      <alignment horizontal="center" vertical="center" wrapText="1"/>
    </xf>
    <xf numFmtId="182" fontId="29" fillId="4" borderId="45" xfId="1" applyNumberFormat="1" applyFont="1" applyFill="1" applyBorder="1" applyAlignment="1">
      <alignment horizontal="left" vertical="center" wrapText="1" shrinkToFit="1"/>
    </xf>
    <xf numFmtId="0" fontId="21" fillId="0" borderId="48" xfId="1" applyFont="1" applyBorder="1" applyAlignment="1">
      <alignment horizontal="center" vertical="center"/>
    </xf>
    <xf numFmtId="178" fontId="21" fillId="5" borderId="45" xfId="1" applyNumberFormat="1" applyFont="1" applyFill="1" applyBorder="1" applyAlignment="1">
      <alignment horizontal="center" vertical="center" wrapText="1"/>
    </xf>
    <xf numFmtId="180" fontId="21" fillId="5" borderId="45" xfId="1" applyNumberFormat="1" applyFont="1" applyFill="1" applyBorder="1" applyAlignment="1">
      <alignment horizontal="center" vertical="center" shrinkToFit="1"/>
    </xf>
    <xf numFmtId="181" fontId="21" fillId="4" borderId="45" xfId="1" applyNumberFormat="1" applyFont="1" applyFill="1" applyBorder="1" applyAlignment="1">
      <alignment horizontal="center" vertical="center" shrinkToFit="1"/>
    </xf>
    <xf numFmtId="180" fontId="21" fillId="5" borderId="52" xfId="1" applyNumberFormat="1" applyFont="1" applyFill="1" applyBorder="1" applyAlignment="1">
      <alignment horizontal="center" vertical="center" shrinkToFit="1"/>
    </xf>
    <xf numFmtId="178" fontId="21" fillId="5" borderId="52" xfId="1" applyNumberFormat="1" applyFont="1" applyFill="1" applyBorder="1" applyAlignment="1">
      <alignment horizontal="center" vertical="center" wrapText="1"/>
    </xf>
    <xf numFmtId="178" fontId="21" fillId="7" borderId="52" xfId="1" applyNumberFormat="1" applyFont="1" applyFill="1" applyBorder="1" applyAlignment="1">
      <alignment horizontal="center" vertical="center" wrapText="1"/>
    </xf>
    <xf numFmtId="179" fontId="21" fillId="7" borderId="52" xfId="1" applyNumberFormat="1" applyFont="1" applyFill="1" applyBorder="1" applyAlignment="1">
      <alignment horizontal="center" vertical="center" shrinkToFit="1"/>
    </xf>
    <xf numFmtId="184" fontId="30" fillId="7" borderId="52" xfId="1" applyNumberFormat="1" applyFont="1" applyFill="1" applyBorder="1" applyAlignment="1">
      <alignment horizontal="center" vertical="center"/>
    </xf>
    <xf numFmtId="0" fontId="21" fillId="7" borderId="52" xfId="1" applyFont="1" applyFill="1" applyBorder="1" applyAlignment="1">
      <alignment horizontal="center" vertical="center" wrapText="1"/>
    </xf>
    <xf numFmtId="0" fontId="24" fillId="7" borderId="52" xfId="1" applyFont="1" applyFill="1" applyBorder="1" applyAlignment="1">
      <alignment vertical="center" wrapText="1"/>
    </xf>
    <xf numFmtId="178" fontId="21" fillId="0" borderId="0" xfId="1" applyNumberFormat="1" applyFont="1" applyAlignment="1">
      <alignment horizontal="center" vertical="center" wrapText="1"/>
    </xf>
    <xf numFmtId="179" fontId="21" fillId="0" borderId="0" xfId="1" applyNumberFormat="1" applyFont="1" applyAlignment="1">
      <alignment horizontal="center" vertical="center" shrinkToFit="1"/>
    </xf>
    <xf numFmtId="183" fontId="21" fillId="0" borderId="0" xfId="1" applyNumberFormat="1" applyFont="1" applyAlignment="1">
      <alignment horizontal="center" vertical="center" wrapText="1"/>
    </xf>
    <xf numFmtId="181" fontId="21" fillId="0" borderId="0" xfId="1" applyNumberFormat="1" applyFont="1" applyAlignment="1">
      <alignment horizontal="center" vertical="center" wrapText="1"/>
    </xf>
    <xf numFmtId="182" fontId="21" fillId="0" borderId="0" xfId="1" applyNumberFormat="1" applyFont="1" applyAlignment="1">
      <alignment horizontal="left" vertical="center" shrinkToFit="1"/>
    </xf>
    <xf numFmtId="182" fontId="29" fillId="0" borderId="0" xfId="1" applyNumberFormat="1" applyFont="1" applyAlignment="1">
      <alignment horizontal="left" vertical="center" wrapText="1" shrinkToFit="1"/>
    </xf>
    <xf numFmtId="0" fontId="21" fillId="0" borderId="0" xfId="1" applyFont="1" applyAlignment="1">
      <alignment vertical="center" wrapText="1"/>
    </xf>
    <xf numFmtId="182" fontId="21" fillId="0" borderId="0" xfId="1" applyNumberFormat="1" applyFont="1" applyAlignment="1">
      <alignment horizontal="center" vertical="center" wrapText="1"/>
    </xf>
    <xf numFmtId="182" fontId="21" fillId="0" borderId="0" xfId="1" applyNumberFormat="1" applyFont="1" applyAlignment="1">
      <alignment horizontal="right" vertical="center" wrapText="1"/>
    </xf>
    <xf numFmtId="0" fontId="21" fillId="0" borderId="0" xfId="1" applyFont="1" applyAlignment="1">
      <alignment horizontal="center" vertical="center" wrapText="1"/>
    </xf>
    <xf numFmtId="0" fontId="21" fillId="0" borderId="0" xfId="1" applyFont="1">
      <alignment vertical="center"/>
    </xf>
    <xf numFmtId="0" fontId="22" fillId="0" borderId="0" xfId="1" applyFont="1" applyAlignment="1">
      <alignment horizontal="left" vertical="top"/>
    </xf>
    <xf numFmtId="0" fontId="22" fillId="0" borderId="0" xfId="1" applyFont="1" applyAlignment="1">
      <alignment horizontal="left"/>
    </xf>
    <xf numFmtId="0" fontId="22" fillId="0" borderId="0" xfId="1" applyFont="1">
      <alignment vertical="center"/>
    </xf>
    <xf numFmtId="0" fontId="32" fillId="4" borderId="0" xfId="1" applyFont="1" applyFill="1" applyAlignment="1">
      <alignment horizontal="left" vertical="center"/>
    </xf>
    <xf numFmtId="0" fontId="33" fillId="0" borderId="0" xfId="1" applyFont="1">
      <alignment vertical="center"/>
    </xf>
    <xf numFmtId="0" fontId="32" fillId="0" borderId="0" xfId="1" applyFont="1" applyAlignment="1">
      <alignment horizontal="left" vertical="center"/>
    </xf>
    <xf numFmtId="0" fontId="36" fillId="6" borderId="17" xfId="1" applyFont="1" applyFill="1" applyBorder="1" applyAlignment="1">
      <alignment horizontal="center" vertical="center" wrapText="1"/>
    </xf>
    <xf numFmtId="0" fontId="21" fillId="6" borderId="54" xfId="2" applyFont="1" applyFill="1" applyBorder="1" applyAlignment="1">
      <alignment horizontal="center" vertical="center" wrapText="1" shrinkToFit="1"/>
    </xf>
    <xf numFmtId="0" fontId="37" fillId="6" borderId="18" xfId="2" applyFont="1" applyFill="1" applyBorder="1" applyAlignment="1">
      <alignment horizontal="center" vertical="center" wrapText="1"/>
    </xf>
    <xf numFmtId="0" fontId="37" fillId="6" borderId="17" xfId="2" applyFont="1" applyFill="1" applyBorder="1" applyAlignment="1">
      <alignment horizontal="center" vertical="center" wrapText="1"/>
    </xf>
    <xf numFmtId="0" fontId="36" fillId="6" borderId="22" xfId="1" applyFont="1" applyFill="1" applyBorder="1" applyAlignment="1">
      <alignment horizontal="center" vertical="center" wrapText="1"/>
    </xf>
    <xf numFmtId="0" fontId="38" fillId="6" borderId="45" xfId="2" applyFont="1" applyFill="1" applyBorder="1" applyAlignment="1">
      <alignment horizontal="center" vertical="center" wrapText="1"/>
    </xf>
    <xf numFmtId="0" fontId="27" fillId="0" borderId="0" xfId="2" applyFont="1"/>
    <xf numFmtId="187" fontId="20" fillId="5" borderId="55" xfId="2" applyNumberFormat="1" applyFont="1" applyFill="1" applyBorder="1" applyAlignment="1">
      <alignment horizontal="center" vertical="center" shrinkToFit="1"/>
    </xf>
    <xf numFmtId="38" fontId="20" fillId="5" borderId="17" xfId="3" applyFont="1" applyFill="1" applyBorder="1" applyAlignment="1">
      <alignment horizontal="left" vertical="center" shrinkToFit="1"/>
    </xf>
    <xf numFmtId="0" fontId="39" fillId="5" borderId="17" xfId="2" applyFont="1" applyFill="1" applyBorder="1" applyAlignment="1">
      <alignment vertical="center" wrapText="1"/>
    </xf>
    <xf numFmtId="38" fontId="20" fillId="5" borderId="53" xfId="3" applyFont="1" applyFill="1" applyBorder="1" applyAlignment="1">
      <alignment horizontal="left" vertical="center" shrinkToFit="1"/>
    </xf>
    <xf numFmtId="0" fontId="40" fillId="8" borderId="56" xfId="2" applyFont="1" applyFill="1" applyBorder="1" applyAlignment="1">
      <alignment horizontal="center" vertical="center" wrapText="1" shrinkToFit="1"/>
    </xf>
    <xf numFmtId="188" fontId="20" fillId="5" borderId="18" xfId="3" applyNumberFormat="1" applyFont="1" applyFill="1" applyBorder="1" applyAlignment="1">
      <alignment horizontal="right" vertical="center" shrinkToFit="1"/>
    </xf>
    <xf numFmtId="188" fontId="20" fillId="5" borderId="17" xfId="3" applyNumberFormat="1" applyFont="1" applyFill="1" applyBorder="1" applyAlignment="1">
      <alignment horizontal="right" vertical="center" shrinkToFit="1"/>
    </xf>
    <xf numFmtId="38" fontId="20" fillId="4" borderId="17" xfId="3" applyFont="1" applyFill="1" applyBorder="1" applyAlignment="1">
      <alignment horizontal="right" vertical="center" shrinkToFit="1"/>
    </xf>
    <xf numFmtId="182" fontId="20" fillId="5" borderId="17" xfId="2" applyNumberFormat="1" applyFont="1" applyFill="1" applyBorder="1" applyAlignment="1">
      <alignment horizontal="center" vertical="center"/>
    </xf>
    <xf numFmtId="0" fontId="39" fillId="5" borderId="22" xfId="2" applyFont="1" applyFill="1" applyBorder="1" applyAlignment="1">
      <alignment horizontal="left" vertical="center" wrapText="1"/>
    </xf>
    <xf numFmtId="0" fontId="27" fillId="8" borderId="45" xfId="2" applyFont="1" applyFill="1" applyBorder="1" applyAlignment="1">
      <alignment horizontal="center" vertical="center"/>
    </xf>
    <xf numFmtId="0" fontId="40" fillId="8" borderId="57" xfId="2" applyFont="1" applyFill="1" applyBorder="1" applyAlignment="1">
      <alignment horizontal="center" vertical="center" wrapText="1" shrinkToFit="1"/>
    </xf>
    <xf numFmtId="187" fontId="20" fillId="5" borderId="46" xfId="2" applyNumberFormat="1" applyFont="1" applyFill="1" applyBorder="1" applyAlignment="1">
      <alignment horizontal="center" vertical="center" shrinkToFit="1"/>
    </xf>
    <xf numFmtId="0" fontId="40" fillId="8" borderId="53" xfId="2" applyFont="1" applyFill="1" applyBorder="1" applyAlignment="1">
      <alignment horizontal="center" vertical="center" wrapText="1" shrinkToFit="1"/>
    </xf>
    <xf numFmtId="0" fontId="37" fillId="2" borderId="61" xfId="1" applyFont="1" applyFill="1" applyBorder="1" applyAlignment="1">
      <alignment horizontal="center" vertical="center" shrinkToFit="1"/>
    </xf>
    <xf numFmtId="188" fontId="37" fillId="4" borderId="59" xfId="1" applyNumberFormat="1" applyFont="1" applyFill="1" applyBorder="1" applyAlignment="1">
      <alignment horizontal="right" vertical="center" shrinkToFit="1"/>
    </xf>
    <xf numFmtId="188" fontId="37" fillId="4" borderId="62" xfId="1" applyNumberFormat="1" applyFont="1" applyFill="1" applyBorder="1" applyAlignment="1">
      <alignment horizontal="right" vertical="center" shrinkToFit="1"/>
    </xf>
    <xf numFmtId="0" fontId="37" fillId="2" borderId="62" xfId="1" applyFont="1" applyFill="1" applyBorder="1" applyAlignment="1">
      <alignment horizontal="left" vertical="center" shrinkToFit="1"/>
    </xf>
    <xf numFmtId="0" fontId="37" fillId="2" borderId="59" xfId="1" applyFont="1" applyFill="1" applyBorder="1" applyAlignment="1">
      <alignment horizontal="center" vertical="center"/>
    </xf>
    <xf numFmtId="0" fontId="42" fillId="2" borderId="59" xfId="1" applyFont="1" applyFill="1" applyBorder="1" applyAlignment="1">
      <alignment horizontal="left" vertical="center" wrapText="1"/>
    </xf>
    <xf numFmtId="0" fontId="42" fillId="2" borderId="63" xfId="1" applyFont="1" applyFill="1" applyBorder="1" applyAlignment="1">
      <alignment horizontal="left" vertical="center" wrapText="1"/>
    </xf>
    <xf numFmtId="0" fontId="27" fillId="0" borderId="0" xfId="2" applyFont="1" applyAlignment="1">
      <alignment vertical="center"/>
    </xf>
    <xf numFmtId="0" fontId="24" fillId="0" borderId="0" xfId="2" applyFont="1" applyAlignment="1">
      <alignment horizontal="left" vertical="center" wrapText="1"/>
    </xf>
    <xf numFmtId="185" fontId="43" fillId="0" borderId="0" xfId="5" applyNumberFormat="1" applyFont="1" applyAlignment="1">
      <alignment horizontal="left" vertical="center"/>
    </xf>
    <xf numFmtId="185" fontId="27" fillId="0" borderId="0" xfId="5" applyNumberFormat="1" applyFont="1" applyAlignment="1">
      <alignment horizontal="left" vertical="center"/>
    </xf>
    <xf numFmtId="185" fontId="27" fillId="0" borderId="21" xfId="5" applyNumberFormat="1" applyFont="1" applyBorder="1" applyAlignment="1">
      <alignment horizontal="center" vertical="center"/>
    </xf>
    <xf numFmtId="185" fontId="42" fillId="0" borderId="22" xfId="5" applyNumberFormat="1" applyFont="1" applyBorder="1" applyAlignment="1">
      <alignment horizontal="center" vertical="center"/>
    </xf>
    <xf numFmtId="0" fontId="44" fillId="0" borderId="23" xfId="1" applyFont="1" applyBorder="1">
      <alignment vertical="center"/>
    </xf>
    <xf numFmtId="0" fontId="21" fillId="0" borderId="1" xfId="1" applyFont="1" applyBorder="1" applyAlignment="1">
      <alignment horizontal="center" shrinkToFit="1"/>
    </xf>
    <xf numFmtId="38" fontId="21" fillId="5" borderId="23" xfId="3" applyFont="1" applyFill="1" applyBorder="1" applyAlignment="1">
      <alignment vertical="center"/>
    </xf>
    <xf numFmtId="38" fontId="20" fillId="5" borderId="22" xfId="3" applyFont="1" applyFill="1" applyBorder="1" applyAlignment="1">
      <alignment vertical="center"/>
    </xf>
    <xf numFmtId="0" fontId="21" fillId="5" borderId="1" xfId="1" applyFont="1" applyFill="1" applyBorder="1" applyAlignment="1">
      <alignment horizontal="center"/>
    </xf>
    <xf numFmtId="0" fontId="18" fillId="0" borderId="0" xfId="1">
      <alignment vertical="center"/>
    </xf>
    <xf numFmtId="0" fontId="21" fillId="2" borderId="19" xfId="1" applyFont="1" applyFill="1" applyBorder="1" applyAlignment="1">
      <alignment horizontal="center"/>
    </xf>
    <xf numFmtId="0" fontId="21" fillId="0" borderId="0" xfId="5" applyFont="1" applyAlignment="1">
      <alignment horizontal="center" vertical="center"/>
    </xf>
    <xf numFmtId="189" fontId="21" fillId="0" borderId="0" xfId="5" applyNumberFormat="1" applyFont="1" applyAlignment="1">
      <alignment horizontal="center" vertical="center" shrinkToFit="1" readingOrder="1"/>
    </xf>
    <xf numFmtId="0" fontId="21" fillId="0" borderId="0" xfId="5" applyFont="1" applyAlignment="1">
      <alignment horizontal="center" vertical="center" shrinkToFit="1"/>
    </xf>
    <xf numFmtId="38" fontId="21" fillId="0" borderId="0" xfId="3" applyFont="1" applyFill="1" applyBorder="1" applyAlignment="1">
      <alignment horizontal="right" vertical="center" shrinkToFit="1" readingOrder="1"/>
    </xf>
    <xf numFmtId="38" fontId="21" fillId="0" borderId="0" xfId="3" applyFont="1" applyFill="1" applyBorder="1" applyAlignment="1">
      <alignment horizontal="right" vertical="center" wrapText="1"/>
    </xf>
    <xf numFmtId="0" fontId="21" fillId="0" borderId="0" xfId="6" applyFont="1" applyAlignment="1">
      <alignment horizontal="left" vertical="center" wrapText="1"/>
    </xf>
    <xf numFmtId="0" fontId="21" fillId="0" borderId="0" xfId="6" applyFont="1"/>
    <xf numFmtId="0" fontId="27" fillId="0" borderId="0" xfId="6" applyFont="1" applyAlignment="1">
      <alignment vertical="center"/>
    </xf>
    <xf numFmtId="0" fontId="27" fillId="0" borderId="0" xfId="6" applyFont="1"/>
    <xf numFmtId="0" fontId="24" fillId="0" borderId="66" xfId="6" applyFont="1" applyBorder="1" applyAlignment="1">
      <alignment horizontal="center" vertical="center" shrinkToFit="1"/>
    </xf>
    <xf numFmtId="0" fontId="24" fillId="0" borderId="2" xfId="6" applyFont="1" applyBorder="1" applyAlignment="1">
      <alignment horizontal="left" vertical="center"/>
    </xf>
    <xf numFmtId="0" fontId="24" fillId="0" borderId="23" xfId="6" applyFont="1" applyBorder="1" applyAlignment="1">
      <alignment horizontal="left" vertical="center"/>
    </xf>
    <xf numFmtId="0" fontId="24" fillId="0" borderId="19" xfId="6" applyFont="1" applyBorder="1" applyAlignment="1">
      <alignment horizontal="left" vertical="center"/>
    </xf>
    <xf numFmtId="0" fontId="24" fillId="0" borderId="0" xfId="6" applyFont="1" applyAlignment="1">
      <alignment horizontal="left" vertical="center" wrapText="1"/>
    </xf>
    <xf numFmtId="0" fontId="21" fillId="0" borderId="23" xfId="6" applyFont="1" applyBorder="1"/>
    <xf numFmtId="0" fontId="24" fillId="0" borderId="19" xfId="6" applyFont="1" applyBorder="1" applyAlignment="1">
      <alignment horizontal="left" vertical="center" wrapText="1"/>
    </xf>
    <xf numFmtId="0" fontId="45" fillId="0" borderId="2" xfId="1" applyFont="1" applyBorder="1">
      <alignment vertical="center"/>
    </xf>
    <xf numFmtId="0" fontId="45" fillId="0" borderId="23" xfId="1" applyFont="1" applyBorder="1">
      <alignment vertical="center"/>
    </xf>
    <xf numFmtId="0" fontId="45" fillId="0" borderId="19" xfId="1" applyFont="1" applyBorder="1">
      <alignment vertical="center"/>
    </xf>
    <xf numFmtId="0" fontId="24" fillId="0" borderId="0" xfId="6" applyFont="1" applyAlignment="1">
      <alignment horizontal="center" vertical="center" shrinkToFit="1"/>
    </xf>
    <xf numFmtId="0" fontId="21" fillId="0" borderId="0" xfId="5" applyFont="1"/>
    <xf numFmtId="0" fontId="44" fillId="0" borderId="0" xfId="2" applyFont="1" applyAlignment="1">
      <alignment horizontal="left" vertical="center" shrinkToFit="1"/>
    </xf>
    <xf numFmtId="0" fontId="21" fillId="0" borderId="0" xfId="2" applyFont="1"/>
    <xf numFmtId="0" fontId="18" fillId="0" borderId="5" xfId="1" applyBorder="1" applyAlignment="1">
      <alignment horizontal="center" vertical="center"/>
    </xf>
    <xf numFmtId="0" fontId="18" fillId="0" borderId="21" xfId="1" applyBorder="1" applyAlignment="1">
      <alignment horizontal="center" vertical="center"/>
    </xf>
    <xf numFmtId="0" fontId="43" fillId="2" borderId="68" xfId="5" applyFont="1" applyFill="1" applyBorder="1" applyAlignment="1">
      <alignment horizontal="center" vertical="center" wrapText="1" shrinkToFit="1" readingOrder="1"/>
    </xf>
    <xf numFmtId="0" fontId="18" fillId="0" borderId="69" xfId="1" applyBorder="1" applyAlignment="1">
      <alignment horizontal="center" vertical="center"/>
    </xf>
    <xf numFmtId="0" fontId="44" fillId="2" borderId="69" xfId="1" applyFont="1" applyFill="1" applyBorder="1" applyAlignment="1">
      <alignment horizontal="center" vertical="center"/>
    </xf>
    <xf numFmtId="0" fontId="44" fillId="2" borderId="70" xfId="1" applyFont="1" applyFill="1" applyBorder="1" applyAlignment="1">
      <alignment horizontal="center" vertical="center"/>
    </xf>
    <xf numFmtId="0" fontId="27" fillId="0" borderId="34" xfId="2" applyFont="1" applyBorder="1" applyAlignment="1">
      <alignment horizontal="center" shrinkToFit="1"/>
    </xf>
    <xf numFmtId="0" fontId="21" fillId="0" borderId="67" xfId="1" applyFont="1" applyBorder="1" applyAlignment="1">
      <alignment vertical="center" shrinkToFit="1"/>
    </xf>
    <xf numFmtId="0" fontId="21" fillId="0" borderId="71" xfId="1" applyFont="1" applyBorder="1" applyAlignment="1">
      <alignment vertical="center" shrinkToFit="1"/>
    </xf>
    <xf numFmtId="38" fontId="21" fillId="0" borderId="71" xfId="1" applyNumberFormat="1" applyFont="1" applyBorder="1" applyAlignment="1">
      <alignment vertical="center" shrinkToFit="1"/>
    </xf>
    <xf numFmtId="38" fontId="21" fillId="4" borderId="71" xfId="3" applyFont="1" applyFill="1" applyBorder="1" applyAlignment="1">
      <alignment vertical="center"/>
    </xf>
    <xf numFmtId="0" fontId="21" fillId="4" borderId="74" xfId="1" applyFont="1" applyFill="1" applyBorder="1">
      <alignment vertical="center"/>
    </xf>
    <xf numFmtId="0" fontId="21" fillId="4" borderId="71" xfId="1" applyFont="1" applyFill="1" applyBorder="1">
      <alignment vertical="center"/>
    </xf>
    <xf numFmtId="0" fontId="21" fillId="4" borderId="75" xfId="1" applyFont="1" applyFill="1" applyBorder="1">
      <alignment vertical="center"/>
    </xf>
    <xf numFmtId="0" fontId="27" fillId="0" borderId="35" xfId="2" applyFont="1" applyBorder="1" applyAlignment="1">
      <alignment horizontal="center" shrinkToFit="1"/>
    </xf>
    <xf numFmtId="0" fontId="21" fillId="0" borderId="1" xfId="1" applyFont="1" applyBorder="1" applyAlignment="1">
      <alignment vertical="center" shrinkToFit="1"/>
    </xf>
    <xf numFmtId="38" fontId="21" fillId="4" borderId="1" xfId="3" applyFont="1" applyFill="1" applyBorder="1" applyAlignment="1">
      <alignment vertical="center"/>
    </xf>
    <xf numFmtId="0" fontId="21" fillId="4" borderId="78" xfId="1" applyFont="1" applyFill="1" applyBorder="1">
      <alignment vertical="center"/>
    </xf>
    <xf numFmtId="0" fontId="21" fillId="4" borderId="1" xfId="1" applyFont="1" applyFill="1" applyBorder="1">
      <alignment vertical="center"/>
    </xf>
    <xf numFmtId="0" fontId="21" fillId="4" borderId="79" xfId="1" applyFont="1" applyFill="1" applyBorder="1">
      <alignment vertical="center"/>
    </xf>
    <xf numFmtId="0" fontId="27" fillId="0" borderId="36" xfId="2" applyFont="1" applyBorder="1" applyAlignment="1">
      <alignment horizontal="center" shrinkToFit="1"/>
    </xf>
    <xf numFmtId="0" fontId="21" fillId="0" borderId="69" xfId="1" applyFont="1" applyBorder="1" applyAlignment="1">
      <alignment vertical="center" shrinkToFit="1"/>
    </xf>
    <xf numFmtId="0" fontId="21" fillId="0" borderId="25" xfId="1" applyFont="1" applyBorder="1" applyAlignment="1">
      <alignment vertical="center" shrinkToFit="1"/>
    </xf>
    <xf numFmtId="38" fontId="21" fillId="4" borderId="25" xfId="3" applyFont="1" applyFill="1" applyBorder="1" applyAlignment="1">
      <alignment vertical="center"/>
    </xf>
    <xf numFmtId="0" fontId="21" fillId="4" borderId="80" xfId="1" applyFont="1" applyFill="1" applyBorder="1">
      <alignment vertical="center"/>
    </xf>
    <xf numFmtId="0" fontId="21" fillId="4" borderId="20" xfId="1" applyFont="1" applyFill="1" applyBorder="1">
      <alignment vertical="center"/>
    </xf>
    <xf numFmtId="0" fontId="21" fillId="4" borderId="81" xfId="1" applyFont="1" applyFill="1" applyBorder="1">
      <alignment vertical="center"/>
    </xf>
    <xf numFmtId="38" fontId="21" fillId="4" borderId="67" xfId="3" applyFont="1" applyFill="1" applyBorder="1" applyAlignment="1">
      <alignment vertical="center"/>
    </xf>
    <xf numFmtId="38" fontId="21" fillId="4" borderId="82" xfId="3" applyFont="1" applyFill="1" applyBorder="1" applyAlignment="1">
      <alignment vertical="center"/>
    </xf>
    <xf numFmtId="38" fontId="21" fillId="4" borderId="69" xfId="3" applyFont="1" applyFill="1" applyBorder="1" applyAlignment="1">
      <alignment vertical="center"/>
    </xf>
    <xf numFmtId="38" fontId="21" fillId="4" borderId="70" xfId="3" applyFont="1" applyFill="1" applyBorder="1" applyAlignment="1">
      <alignment vertical="center"/>
    </xf>
    <xf numFmtId="38" fontId="21" fillId="4" borderId="20" xfId="3" applyFont="1" applyFill="1" applyBorder="1" applyAlignment="1">
      <alignment vertical="center"/>
    </xf>
    <xf numFmtId="38" fontId="21" fillId="4" borderId="83" xfId="3" applyFont="1" applyFill="1" applyBorder="1" applyAlignment="1">
      <alignment vertical="center"/>
    </xf>
    <xf numFmtId="38" fontId="21" fillId="4" borderId="57" xfId="3" applyFont="1" applyFill="1" applyBorder="1" applyAlignment="1">
      <alignment vertical="center"/>
    </xf>
    <xf numFmtId="0" fontId="21" fillId="4" borderId="84" xfId="1" applyFont="1" applyFill="1" applyBorder="1">
      <alignment vertical="center"/>
    </xf>
    <xf numFmtId="0" fontId="21" fillId="4" borderId="85" xfId="1" applyFont="1" applyFill="1" applyBorder="1">
      <alignment vertical="center"/>
    </xf>
    <xf numFmtId="188" fontId="21" fillId="4" borderId="86" xfId="1" applyNumberFormat="1" applyFont="1" applyFill="1" applyBorder="1">
      <alignment vertical="center"/>
    </xf>
    <xf numFmtId="0" fontId="46" fillId="0" borderId="85" xfId="1" applyFont="1" applyBorder="1" applyAlignment="1">
      <alignment horizontal="center" vertical="center"/>
    </xf>
    <xf numFmtId="38" fontId="44" fillId="4" borderId="85" xfId="1" applyNumberFormat="1" applyFont="1" applyFill="1" applyBorder="1">
      <alignment vertical="center"/>
    </xf>
    <xf numFmtId="38" fontId="44" fillId="4" borderId="86" xfId="1" applyNumberFormat="1" applyFont="1" applyFill="1" applyBorder="1">
      <alignment vertical="center"/>
    </xf>
    <xf numFmtId="0" fontId="21" fillId="0" borderId="0" xfId="2" applyFont="1" applyAlignment="1">
      <alignment horizontal="left" vertical="center"/>
    </xf>
    <xf numFmtId="0" fontId="21" fillId="0" borderId="0" xfId="5" applyFont="1" applyAlignment="1">
      <alignment vertical="center" wrapText="1" shrinkToFit="1" readingOrder="1"/>
    </xf>
    <xf numFmtId="0" fontId="24" fillId="5" borderId="51" xfId="1" applyFont="1" applyFill="1" applyBorder="1" applyAlignment="1">
      <alignment vertical="center" wrapText="1"/>
    </xf>
    <xf numFmtId="0" fontId="24" fillId="5" borderId="45" xfId="1" applyFont="1" applyFill="1" applyBorder="1" applyAlignment="1">
      <alignment vertical="center" wrapText="1"/>
    </xf>
    <xf numFmtId="0" fontId="24" fillId="5" borderId="52" xfId="1" applyFont="1" applyFill="1" applyBorder="1" applyAlignment="1">
      <alignment vertical="center" wrapText="1"/>
    </xf>
    <xf numFmtId="184" fontId="48" fillId="7" borderId="52" xfId="1" applyNumberFormat="1" applyFont="1" applyFill="1" applyBorder="1" applyAlignment="1">
      <alignment horizontal="center" vertical="center"/>
    </xf>
    <xf numFmtId="184" fontId="21" fillId="5" borderId="51" xfId="1" applyNumberFormat="1" applyFont="1" applyFill="1" applyBorder="1" applyAlignment="1">
      <alignment horizontal="center" vertical="center" shrinkToFit="1"/>
    </xf>
    <xf numFmtId="184" fontId="21" fillId="5" borderId="45" xfId="1" applyNumberFormat="1" applyFont="1" applyFill="1" applyBorder="1" applyAlignment="1">
      <alignment horizontal="center" vertical="center" shrinkToFit="1"/>
    </xf>
    <xf numFmtId="184" fontId="21" fillId="5" borderId="52" xfId="1" applyNumberFormat="1" applyFont="1" applyFill="1" applyBorder="1" applyAlignment="1">
      <alignment horizontal="center" vertical="center" shrinkToFit="1"/>
    </xf>
    <xf numFmtId="0" fontId="51" fillId="0" borderId="0" xfId="1" applyFont="1">
      <alignment vertical="center"/>
    </xf>
    <xf numFmtId="0" fontId="51" fillId="10" borderId="93" xfId="1" applyFont="1" applyFill="1" applyBorder="1">
      <alignment vertical="center"/>
    </xf>
    <xf numFmtId="0" fontId="51" fillId="10" borderId="95" xfId="1" applyFont="1" applyFill="1" applyBorder="1">
      <alignment vertical="center"/>
    </xf>
    <xf numFmtId="0" fontId="53" fillId="3" borderId="0" xfId="7" applyFont="1" applyFill="1">
      <alignment vertical="center"/>
    </xf>
    <xf numFmtId="0" fontId="52" fillId="0" borderId="0" xfId="7" applyFont="1">
      <alignment vertical="center"/>
    </xf>
    <xf numFmtId="0" fontId="51" fillId="10" borderId="92" xfId="1" applyFont="1" applyFill="1" applyBorder="1" applyAlignment="1">
      <alignment horizontal="center" vertical="center"/>
    </xf>
    <xf numFmtId="0" fontId="51" fillId="10" borderId="93" xfId="1" applyFont="1" applyFill="1" applyBorder="1" applyAlignment="1">
      <alignment horizontal="center" vertical="center"/>
    </xf>
    <xf numFmtId="0" fontId="51" fillId="10" borderId="94" xfId="1" applyFont="1" applyFill="1" applyBorder="1" applyAlignment="1">
      <alignment horizontal="center" vertical="center"/>
    </xf>
    <xf numFmtId="0" fontId="51" fillId="10" borderId="95" xfId="1" applyFont="1" applyFill="1" applyBorder="1" applyAlignment="1">
      <alignment horizontal="center" vertical="center"/>
    </xf>
    <xf numFmtId="0" fontId="4" fillId="11" borderId="0" xfId="0" applyFont="1" applyFill="1" applyAlignment="1">
      <alignment horizontal="left" vertical="center"/>
    </xf>
    <xf numFmtId="0" fontId="2" fillId="11" borderId="0" xfId="0" applyFont="1" applyFill="1">
      <alignment vertical="center"/>
    </xf>
    <xf numFmtId="0" fontId="3" fillId="11" borderId="0" xfId="0" applyFont="1" applyFill="1" applyAlignment="1">
      <alignment vertical="center"/>
    </xf>
    <xf numFmtId="0" fontId="3" fillId="11" borderId="0" xfId="0" applyFont="1" applyFill="1" applyBorder="1">
      <alignment vertical="center"/>
    </xf>
    <xf numFmtId="0" fontId="3" fillId="11" borderId="0" xfId="0" applyFont="1" applyFill="1">
      <alignment vertical="center"/>
    </xf>
    <xf numFmtId="0" fontId="27" fillId="11" borderId="0" xfId="6" applyFont="1" applyFill="1" applyAlignment="1">
      <alignment vertical="center"/>
    </xf>
    <xf numFmtId="0" fontId="22" fillId="11" borderId="0" xfId="1" applyFont="1" applyFill="1" applyAlignment="1">
      <alignment horizontal="left" vertical="top"/>
    </xf>
    <xf numFmtId="0" fontId="22" fillId="11" borderId="0" xfId="1" applyFont="1" applyFill="1" applyAlignment="1">
      <alignment horizontal="left"/>
    </xf>
    <xf numFmtId="0" fontId="23" fillId="11" borderId="0" xfId="1" applyFont="1" applyFill="1" applyAlignment="1">
      <alignment vertical="center"/>
    </xf>
    <xf numFmtId="0" fontId="21" fillId="11" borderId="0" xfId="1" applyFont="1" applyFill="1" applyAlignment="1">
      <alignment horizontal="right" vertical="center"/>
    </xf>
    <xf numFmtId="0" fontId="19" fillId="11" borderId="0" xfId="1" applyFont="1" applyFill="1">
      <alignment vertical="center"/>
    </xf>
    <xf numFmtId="0" fontId="20" fillId="11" borderId="0" xfId="1" applyFont="1" applyFill="1">
      <alignment vertical="center"/>
    </xf>
    <xf numFmtId="0" fontId="23" fillId="11" borderId="0" xfId="1" applyFont="1" applyFill="1" applyAlignment="1">
      <alignment horizontal="left" vertical="center"/>
    </xf>
    <xf numFmtId="0" fontId="23" fillId="11" borderId="0" xfId="1" applyFont="1" applyFill="1" applyAlignment="1">
      <alignment horizontal="center" vertical="center"/>
    </xf>
    <xf numFmtId="0" fontId="21" fillId="11" borderId="0" xfId="1" applyFont="1" applyFill="1">
      <alignment vertical="center"/>
    </xf>
    <xf numFmtId="0" fontId="0" fillId="11" borderId="0" xfId="0" applyFont="1" applyFill="1">
      <alignment vertical="center"/>
    </xf>
    <xf numFmtId="0" fontId="13" fillId="11" borderId="17" xfId="0" applyFont="1" applyFill="1" applyBorder="1">
      <alignment vertical="center"/>
    </xf>
    <xf numFmtId="0" fontId="13" fillId="11" borderId="18" xfId="0" applyFont="1" applyFill="1" applyBorder="1">
      <alignment vertical="center"/>
    </xf>
    <xf numFmtId="0" fontId="3" fillId="0" borderId="18"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24" fillId="0" borderId="0" xfId="6" applyFont="1" applyBorder="1" applyAlignment="1">
      <alignment horizontal="center" vertical="center" shrinkToFit="1"/>
    </xf>
    <xf numFmtId="0" fontId="45" fillId="0" borderId="0" xfId="1" applyFont="1" applyBorder="1">
      <alignment vertical="center"/>
    </xf>
    <xf numFmtId="38" fontId="44" fillId="4" borderId="18" xfId="3" applyFont="1" applyFill="1" applyBorder="1" applyAlignment="1">
      <alignment horizontal="right" vertical="center"/>
    </xf>
    <xf numFmtId="38" fontId="44" fillId="4" borderId="22" xfId="3" applyFont="1" applyFill="1" applyBorder="1" applyAlignment="1">
      <alignment horizontal="right" vertical="center"/>
    </xf>
    <xf numFmtId="38" fontId="44" fillId="0" borderId="18" xfId="3" applyFont="1" applyFill="1" applyBorder="1" applyAlignment="1">
      <alignment horizontal="right" vertical="center"/>
    </xf>
    <xf numFmtId="183" fontId="21" fillId="7" borderId="52" xfId="1" applyNumberFormat="1" applyFont="1" applyFill="1" applyBorder="1" applyAlignment="1">
      <alignment horizontal="center" vertical="center" wrapText="1"/>
    </xf>
    <xf numFmtId="182" fontId="27" fillId="7" borderId="52" xfId="1" applyNumberFormat="1" applyFont="1" applyFill="1" applyBorder="1" applyAlignment="1">
      <alignment horizontal="left" vertical="center" wrapText="1" shrinkToFit="1"/>
    </xf>
    <xf numFmtId="0" fontId="24" fillId="0" borderId="0" xfId="1" applyFont="1" applyAlignment="1">
      <alignment vertical="center" wrapText="1"/>
    </xf>
    <xf numFmtId="0" fontId="26" fillId="0" borderId="0" xfId="1" applyFont="1" applyAlignment="1">
      <alignment horizontal="left" vertical="top" wrapText="1"/>
    </xf>
    <xf numFmtId="0" fontId="26" fillId="0" borderId="0" xfId="1" applyFont="1" applyAlignment="1">
      <alignment horizontal="left" vertical="top"/>
    </xf>
    <xf numFmtId="0" fontId="21" fillId="0" borderId="0" xfId="1" applyFont="1">
      <alignment vertical="center"/>
    </xf>
    <xf numFmtId="0" fontId="55" fillId="0" borderId="0" xfId="0" applyFont="1" applyAlignment="1">
      <alignment vertical="center"/>
    </xf>
    <xf numFmtId="0" fontId="44" fillId="11" borderId="0" xfId="6" applyFont="1" applyFill="1" applyAlignment="1">
      <alignment vertical="center"/>
    </xf>
    <xf numFmtId="0" fontId="36" fillId="12" borderId="17" xfId="1" applyFont="1" applyFill="1" applyBorder="1" applyAlignment="1">
      <alignment horizontal="center" vertical="center" wrapText="1"/>
    </xf>
    <xf numFmtId="0" fontId="43" fillId="0" borderId="0" xfId="2" applyFont="1"/>
    <xf numFmtId="0" fontId="44" fillId="0" borderId="0" xfId="1" applyFont="1" applyAlignment="1">
      <alignment horizontal="left" vertical="center"/>
    </xf>
    <xf numFmtId="0" fontId="57" fillId="0" borderId="0" xfId="1" applyFont="1">
      <alignment vertical="center"/>
    </xf>
    <xf numFmtId="0" fontId="58" fillId="0" borderId="0" xfId="0" applyFont="1">
      <alignment vertical="center"/>
    </xf>
    <xf numFmtId="0" fontId="3" fillId="5"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0" fillId="13" borderId="1" xfId="0" applyFill="1" applyBorder="1" applyAlignment="1">
      <alignment horizontal="left" vertical="top" wrapText="1"/>
    </xf>
    <xf numFmtId="0" fontId="23" fillId="14" borderId="0" xfId="1" applyFont="1" applyFill="1" applyAlignment="1">
      <alignment horizontal="right" vertical="center"/>
    </xf>
    <xf numFmtId="0" fontId="8" fillId="0" borderId="21" xfId="0" applyFont="1" applyBorder="1" applyAlignment="1">
      <alignment vertical="center"/>
    </xf>
    <xf numFmtId="0" fontId="2" fillId="0" borderId="21" xfId="0" applyFont="1" applyBorder="1" applyAlignment="1">
      <alignment horizontal="distributed" vertical="center"/>
    </xf>
    <xf numFmtId="177" fontId="2" fillId="0" borderId="0" xfId="0" applyNumberFormat="1" applyFont="1" applyAlignment="1">
      <alignment horizontal="distributed" vertical="center"/>
    </xf>
    <xf numFmtId="176" fontId="6" fillId="0" borderId="0" xfId="0" applyNumberFormat="1" applyFont="1">
      <alignment vertical="center"/>
    </xf>
    <xf numFmtId="0" fontId="3" fillId="0" borderId="0" xfId="0" applyFont="1" applyAlignment="1">
      <alignment horizontal="left" vertical="center" wrapText="1"/>
    </xf>
    <xf numFmtId="0" fontId="2" fillId="0" borderId="23" xfId="0" applyFont="1" applyBorder="1" applyAlignment="1">
      <alignment vertical="center"/>
    </xf>
    <xf numFmtId="0" fontId="2" fillId="0" borderId="23" xfId="0" applyFont="1" applyBorder="1" applyAlignment="1">
      <alignment horizontal="distributed" vertical="center"/>
    </xf>
    <xf numFmtId="0" fontId="2" fillId="0" borderId="23" xfId="0" applyFont="1" applyBorder="1" applyAlignment="1">
      <alignment horizontal="left" vertical="center"/>
    </xf>
    <xf numFmtId="0" fontId="6" fillId="11" borderId="0" xfId="0" applyFont="1" applyFill="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distributed" vertical="center" wrapText="1"/>
    </xf>
    <xf numFmtId="0" fontId="3" fillId="4" borderId="22" xfId="0" applyFont="1" applyFill="1" applyBorder="1" applyAlignment="1">
      <alignment horizontal="distributed" vertical="center" wrapText="1"/>
    </xf>
    <xf numFmtId="0" fontId="3" fillId="4" borderId="25" xfId="0" applyFont="1" applyFill="1" applyBorder="1" applyAlignment="1">
      <alignment horizontal="distributed" vertical="center" wrapText="1"/>
    </xf>
    <xf numFmtId="0" fontId="3" fillId="4" borderId="20" xfId="0" applyFont="1" applyFill="1" applyBorder="1" applyAlignment="1">
      <alignment horizontal="distributed" vertical="center" wrapText="1"/>
    </xf>
    <xf numFmtId="0" fontId="49" fillId="0" borderId="7" xfId="0" applyFont="1" applyBorder="1" applyAlignment="1">
      <alignment horizontal="center" vertical="center"/>
    </xf>
    <xf numFmtId="0" fontId="49" fillId="0" borderId="0" xfId="0" applyFont="1" applyAlignment="1">
      <alignment horizontal="center" vertical="center"/>
    </xf>
    <xf numFmtId="0" fontId="3" fillId="0" borderId="10" xfId="0" applyFont="1" applyBorder="1" applyAlignment="1">
      <alignment horizontal="right" vertical="center"/>
    </xf>
    <xf numFmtId="0" fontId="3" fillId="13" borderId="14" xfId="0" applyFont="1" applyFill="1" applyBorder="1" applyAlignment="1">
      <alignment horizontal="center" vertical="center" wrapText="1"/>
    </xf>
    <xf numFmtId="0" fontId="3" fillId="13" borderId="15" xfId="0" applyFont="1" applyFill="1" applyBorder="1" applyAlignment="1">
      <alignment horizontal="center" vertical="center" wrapText="1"/>
    </xf>
    <xf numFmtId="0" fontId="3" fillId="13" borderId="30" xfId="0" applyFont="1" applyFill="1" applyBorder="1" applyAlignment="1">
      <alignment horizontal="center" vertical="center" wrapText="1"/>
    </xf>
    <xf numFmtId="0" fontId="3" fillId="13" borderId="31" xfId="0" applyFont="1" applyFill="1" applyBorder="1" applyAlignment="1">
      <alignment horizontal="center" vertical="center" wrapText="1"/>
    </xf>
    <xf numFmtId="0" fontId="3" fillId="13" borderId="16"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176" fontId="3" fillId="0" borderId="37" xfId="0" applyNumberFormat="1" applyFont="1" applyBorder="1" applyAlignment="1">
      <alignment horizontal="right" vertical="center" wrapText="1"/>
    </xf>
    <xf numFmtId="176" fontId="3" fillId="0" borderId="38" xfId="0" applyNumberFormat="1" applyFont="1" applyBorder="1" applyAlignment="1">
      <alignment horizontal="right" vertical="center" wrapText="1"/>
    </xf>
    <xf numFmtId="176" fontId="3" fillId="0" borderId="39" xfId="0" applyNumberFormat="1" applyFont="1" applyBorder="1" applyAlignment="1">
      <alignment horizontal="right"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2" xfId="0" applyFont="1" applyBorder="1" applyAlignment="1">
      <alignment horizontal="right" vertical="center" wrapText="1"/>
    </xf>
    <xf numFmtId="0" fontId="3" fillId="0" borderId="23" xfId="0" applyFont="1" applyBorder="1" applyAlignment="1">
      <alignment horizontal="right" vertical="center" wrapText="1"/>
    </xf>
    <xf numFmtId="0" fontId="3" fillId="0" borderId="12" xfId="0" applyFont="1" applyBorder="1" applyAlignment="1">
      <alignment horizontal="right" vertical="center" wrapText="1"/>
    </xf>
    <xf numFmtId="0" fontId="3" fillId="0" borderId="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2" xfId="0" applyFont="1" applyBorder="1" applyAlignment="1">
      <alignment horizontal="center" vertical="center" wrapText="1"/>
    </xf>
    <xf numFmtId="3" fontId="3" fillId="0" borderId="2" xfId="0" applyNumberFormat="1" applyFont="1" applyBorder="1" applyAlignment="1">
      <alignment horizontal="right" vertical="center" wrapText="1"/>
    </xf>
    <xf numFmtId="3" fontId="3" fillId="0" borderId="2" xfId="0" applyNumberFormat="1" applyFont="1" applyBorder="1" applyAlignment="1">
      <alignment vertical="center" wrapText="1"/>
    </xf>
    <xf numFmtId="0" fontId="3" fillId="0" borderId="23" xfId="0" applyFont="1" applyBorder="1" applyAlignment="1">
      <alignment vertical="center" wrapText="1"/>
    </xf>
    <xf numFmtId="0" fontId="3" fillId="0" borderId="12" xfId="0" applyFont="1" applyBorder="1" applyAlignment="1">
      <alignment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176" fontId="3" fillId="0" borderId="26" xfId="0" applyNumberFormat="1" applyFont="1" applyBorder="1" applyAlignment="1">
      <alignment horizontal="right" vertical="center" wrapText="1"/>
    </xf>
    <xf numFmtId="0" fontId="3" fillId="0" borderId="27" xfId="0" applyFont="1" applyBorder="1" applyAlignment="1">
      <alignment horizontal="right" vertical="center" wrapText="1"/>
    </xf>
    <xf numFmtId="0" fontId="3" fillId="0" borderId="28" xfId="0" applyFont="1" applyBorder="1" applyAlignment="1">
      <alignment horizontal="right" vertical="center" wrapText="1"/>
    </xf>
    <xf numFmtId="0" fontId="3" fillId="0" borderId="33" xfId="0" applyFont="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30" xfId="0" applyFont="1" applyFill="1" applyBorder="1" applyAlignment="1">
      <alignment horizontal="center" vertical="center" wrapText="1"/>
    </xf>
    <xf numFmtId="3" fontId="3" fillId="0" borderId="31" xfId="0" applyNumberFormat="1" applyFont="1" applyBorder="1" applyAlignment="1">
      <alignment vertical="center" wrapText="1"/>
    </xf>
    <xf numFmtId="0" fontId="3" fillId="0" borderId="15" xfId="0" applyFont="1" applyBorder="1" applyAlignment="1">
      <alignment vertical="center" wrapText="1"/>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vertical="center" wrapText="1"/>
    </xf>
    <xf numFmtId="3" fontId="3" fillId="0" borderId="26" xfId="0" applyNumberFormat="1"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36" xfId="0" applyFont="1" applyFill="1" applyBorder="1" applyAlignment="1">
      <alignment horizontal="center" vertical="center" wrapText="1"/>
    </xf>
    <xf numFmtId="3" fontId="3" fillId="0" borderId="37" xfId="0" applyNumberFormat="1" applyFont="1" applyBorder="1" applyAlignment="1">
      <alignment horizontal="right" vertical="center" wrapText="1"/>
    </xf>
    <xf numFmtId="0" fontId="3" fillId="0" borderId="38" xfId="0" applyFont="1" applyBorder="1" applyAlignment="1">
      <alignment horizontal="right" vertical="center" wrapText="1"/>
    </xf>
    <xf numFmtId="0" fontId="3" fillId="0" borderId="39" xfId="0" applyFont="1" applyBorder="1" applyAlignment="1">
      <alignment horizontal="right" vertical="center" wrapText="1"/>
    </xf>
    <xf numFmtId="0" fontId="3" fillId="0" borderId="4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8" fontId="21" fillId="4" borderId="26" xfId="3" applyFont="1" applyFill="1" applyBorder="1" applyAlignment="1">
      <alignment horizontal="right" vertical="center"/>
    </xf>
    <xf numFmtId="38" fontId="21" fillId="4" borderId="28" xfId="3" applyFont="1" applyFill="1" applyBorder="1" applyAlignment="1">
      <alignment horizontal="right" vertical="center"/>
    </xf>
    <xf numFmtId="38" fontId="21" fillId="4" borderId="31" xfId="3" applyFont="1" applyFill="1" applyBorder="1" applyAlignment="1">
      <alignment horizontal="right" vertical="center"/>
    </xf>
    <xf numFmtId="38" fontId="21" fillId="4" borderId="30" xfId="3" applyFont="1" applyFill="1" applyBorder="1" applyAlignment="1">
      <alignment horizontal="right" vertical="center"/>
    </xf>
    <xf numFmtId="0" fontId="43" fillId="0" borderId="87" xfId="5" applyFont="1" applyBorder="1" applyAlignment="1">
      <alignment horizontal="center" vertical="center" shrinkToFit="1"/>
    </xf>
    <xf numFmtId="0" fontId="46" fillId="0" borderId="85" xfId="1" applyFont="1" applyBorder="1" applyAlignment="1">
      <alignment horizontal="center" vertical="center"/>
    </xf>
    <xf numFmtId="38" fontId="44" fillId="4" borderId="31" xfId="3" applyFont="1" applyFill="1" applyBorder="1" applyAlignment="1">
      <alignment horizontal="right" vertical="center"/>
    </xf>
    <xf numFmtId="38" fontId="44" fillId="4" borderId="30" xfId="3" applyFont="1" applyFill="1" applyBorder="1" applyAlignment="1">
      <alignment horizontal="right" vertical="center"/>
    </xf>
    <xf numFmtId="38" fontId="21" fillId="4" borderId="2" xfId="3" applyFont="1" applyFill="1" applyBorder="1" applyAlignment="1">
      <alignment horizontal="right" vertical="center"/>
    </xf>
    <xf numFmtId="38" fontId="21" fillId="4" borderId="12" xfId="3" applyFont="1" applyFill="1" applyBorder="1" applyAlignment="1">
      <alignment horizontal="right" vertical="center"/>
    </xf>
    <xf numFmtId="38" fontId="21" fillId="4" borderId="76" xfId="3" applyFont="1" applyFill="1" applyBorder="1" applyAlignment="1">
      <alignment horizontal="center" vertical="center"/>
    </xf>
    <xf numFmtId="38" fontId="21" fillId="4" borderId="77" xfId="3" applyFont="1" applyFill="1" applyBorder="1" applyAlignment="1">
      <alignment horizontal="center" vertical="center"/>
    </xf>
    <xf numFmtId="38" fontId="21" fillId="4" borderId="37" xfId="3" applyFont="1" applyFill="1" applyBorder="1" applyAlignment="1">
      <alignment horizontal="right" vertical="center"/>
    </xf>
    <xf numFmtId="38" fontId="21" fillId="4" borderId="39" xfId="3" applyFont="1" applyFill="1" applyBorder="1" applyAlignment="1">
      <alignment horizontal="right" vertical="center"/>
    </xf>
    <xf numFmtId="0" fontId="21" fillId="0" borderId="72" xfId="1" applyFont="1" applyBorder="1" applyAlignment="1">
      <alignment horizontal="center" vertical="center" shrinkToFit="1"/>
    </xf>
    <xf numFmtId="0" fontId="21" fillId="0" borderId="73" xfId="1" applyFont="1" applyBorder="1" applyAlignment="1">
      <alignment horizontal="center" vertical="center" shrinkToFit="1"/>
    </xf>
    <xf numFmtId="185" fontId="39" fillId="5" borderId="2" xfId="5" applyNumberFormat="1" applyFont="1" applyFill="1" applyBorder="1" applyAlignment="1">
      <alignment horizontal="left" vertical="center"/>
    </xf>
    <xf numFmtId="185" fontId="39" fillId="5" borderId="12" xfId="5" applyNumberFormat="1" applyFont="1" applyFill="1" applyBorder="1" applyAlignment="1">
      <alignment horizontal="left" vertical="center"/>
    </xf>
    <xf numFmtId="38" fontId="21" fillId="5" borderId="2" xfId="3" applyFont="1" applyFill="1" applyBorder="1" applyAlignment="1">
      <alignment horizontal="left" vertical="center"/>
    </xf>
    <xf numFmtId="38" fontId="21" fillId="5" borderId="23" xfId="3" applyFont="1" applyFill="1" applyBorder="1" applyAlignment="1">
      <alignment horizontal="left" vertical="center"/>
    </xf>
    <xf numFmtId="38" fontId="21" fillId="5" borderId="12" xfId="3" applyFont="1" applyFill="1" applyBorder="1" applyAlignment="1">
      <alignment horizontal="left" vertical="center"/>
    </xf>
    <xf numFmtId="185" fontId="39" fillId="5" borderId="17" xfId="5" applyNumberFormat="1" applyFont="1" applyFill="1" applyBorder="1" applyAlignment="1">
      <alignment horizontal="left" vertical="center"/>
    </xf>
    <xf numFmtId="185" fontId="39" fillId="5" borderId="24" xfId="5" applyNumberFormat="1" applyFont="1" applyFill="1" applyBorder="1" applyAlignment="1">
      <alignment horizontal="left" vertical="center"/>
    </xf>
    <xf numFmtId="38" fontId="21" fillId="5" borderId="17" xfId="3" applyFont="1" applyFill="1" applyBorder="1" applyAlignment="1">
      <alignment horizontal="left" vertical="center"/>
    </xf>
    <xf numFmtId="38" fontId="21" fillId="5" borderId="18" xfId="3" applyFont="1" applyFill="1" applyBorder="1" applyAlignment="1">
      <alignment horizontal="left" vertical="center"/>
    </xf>
    <xf numFmtId="38" fontId="21" fillId="5" borderId="24" xfId="3" applyFont="1" applyFill="1" applyBorder="1" applyAlignment="1">
      <alignment horizontal="left" vertical="center"/>
    </xf>
    <xf numFmtId="187" fontId="41" fillId="9" borderId="64" xfId="2" applyNumberFormat="1" applyFont="1" applyFill="1" applyBorder="1" applyAlignment="1">
      <alignment horizontal="center" vertical="justify"/>
    </xf>
    <xf numFmtId="187" fontId="41" fillId="9" borderId="65" xfId="2" applyNumberFormat="1" applyFont="1" applyFill="1" applyBorder="1" applyAlignment="1">
      <alignment horizontal="center" vertical="justify"/>
    </xf>
    <xf numFmtId="185" fontId="43" fillId="0" borderId="97" xfId="5" applyNumberFormat="1" applyFont="1" applyBorder="1" applyAlignment="1">
      <alignment horizontal="center" vertical="center"/>
    </xf>
    <xf numFmtId="185" fontId="43" fillId="0" borderId="98" xfId="5" applyNumberFormat="1" applyFont="1" applyBorder="1" applyAlignment="1">
      <alignment horizontal="center" vertical="center"/>
    </xf>
    <xf numFmtId="0" fontId="21" fillId="2" borderId="18" xfId="1" applyFont="1" applyFill="1" applyBorder="1">
      <alignment vertical="center"/>
    </xf>
    <xf numFmtId="0" fontId="21" fillId="2" borderId="24" xfId="1" applyFont="1" applyFill="1" applyBorder="1">
      <alignment vertical="center"/>
    </xf>
    <xf numFmtId="185" fontId="43" fillId="0" borderId="41" xfId="5" applyNumberFormat="1" applyFont="1" applyBorder="1" applyAlignment="1">
      <alignment horizontal="center" vertical="center"/>
    </xf>
    <xf numFmtId="0" fontId="18" fillId="0" borderId="67" xfId="1" applyBorder="1" applyAlignment="1">
      <alignment horizontal="center" vertical="center"/>
    </xf>
    <xf numFmtId="185" fontId="43" fillId="0" borderId="42" xfId="5" applyNumberFormat="1" applyFont="1" applyBorder="1" applyAlignment="1">
      <alignment horizontal="center" vertical="center"/>
    </xf>
    <xf numFmtId="0" fontId="18" fillId="0" borderId="1" xfId="1" applyBorder="1" applyAlignment="1">
      <alignment horizontal="center" vertical="center"/>
    </xf>
    <xf numFmtId="0" fontId="18" fillId="0" borderId="43" xfId="1" applyBorder="1" applyAlignment="1">
      <alignment horizontal="center" vertical="center"/>
    </xf>
    <xf numFmtId="0" fontId="18" fillId="0" borderId="69" xfId="1" applyBorder="1" applyAlignment="1">
      <alignment horizontal="center" vertical="center"/>
    </xf>
    <xf numFmtId="0" fontId="43" fillId="2" borderId="5" xfId="5" applyFont="1" applyFill="1" applyBorder="1" applyAlignment="1">
      <alignment horizontal="center" vertical="center" wrapText="1" shrinkToFit="1" readingOrder="1"/>
    </xf>
    <xf numFmtId="0" fontId="43" fillId="2" borderId="6" xfId="5" applyFont="1" applyFill="1" applyBorder="1" applyAlignment="1">
      <alignment horizontal="center" vertical="center" wrapText="1" shrinkToFit="1" readingOrder="1"/>
    </xf>
    <xf numFmtId="0" fontId="43" fillId="2" borderId="2" xfId="5" applyFont="1" applyFill="1" applyBorder="1" applyAlignment="1">
      <alignment horizontal="center" vertical="center" wrapText="1" shrinkToFit="1" readingOrder="1"/>
    </xf>
    <xf numFmtId="0" fontId="43" fillId="2" borderId="12" xfId="5" applyFont="1" applyFill="1" applyBorder="1" applyAlignment="1">
      <alignment horizontal="center" vertical="center" wrapText="1" shrinkToFit="1" readingOrder="1"/>
    </xf>
    <xf numFmtId="0" fontId="43" fillId="2" borderId="32" xfId="5" applyFont="1" applyFill="1" applyBorder="1" applyAlignment="1">
      <alignment horizontal="center" vertical="center" wrapText="1" shrinkToFit="1" readingOrder="1"/>
    </xf>
    <xf numFmtId="0" fontId="44" fillId="2" borderId="26" xfId="1" applyFont="1" applyFill="1" applyBorder="1" applyAlignment="1">
      <alignment horizontal="center" vertical="center"/>
    </xf>
    <xf numFmtId="0" fontId="44" fillId="2" borderId="28" xfId="1" applyFont="1" applyFill="1" applyBorder="1" applyAlignment="1">
      <alignment horizontal="center" vertical="center"/>
    </xf>
    <xf numFmtId="0" fontId="22" fillId="0" borderId="0" xfId="1" applyFont="1" applyAlignment="1">
      <alignment horizontal="center" vertical="center"/>
    </xf>
    <xf numFmtId="0" fontId="26" fillId="0" borderId="0" xfId="1" applyFont="1" applyAlignment="1">
      <alignment vertical="center" wrapText="1"/>
    </xf>
    <xf numFmtId="0" fontId="24" fillId="0" borderId="0" xfId="1" applyFont="1" applyAlignment="1">
      <alignment vertical="center" wrapText="1"/>
    </xf>
    <xf numFmtId="187" fontId="41" fillId="9" borderId="48" xfId="2" applyNumberFormat="1" applyFont="1" applyFill="1" applyBorder="1" applyAlignment="1">
      <alignment horizontal="center" vertical="justify"/>
    </xf>
    <xf numFmtId="187" fontId="41" fillId="9" borderId="0" xfId="2" applyNumberFormat="1" applyFont="1" applyFill="1" applyAlignment="1">
      <alignment horizontal="center" vertical="justify"/>
    </xf>
    <xf numFmtId="0" fontId="37" fillId="2" borderId="58" xfId="1" applyFont="1" applyFill="1" applyBorder="1" applyAlignment="1">
      <alignment horizontal="center" vertical="center" shrinkToFit="1"/>
    </xf>
    <xf numFmtId="0" fontId="37" fillId="2" borderId="59" xfId="1" applyFont="1" applyFill="1" applyBorder="1" applyAlignment="1">
      <alignment horizontal="center" vertical="center" shrinkToFit="1"/>
    </xf>
    <xf numFmtId="0" fontId="37" fillId="2" borderId="60" xfId="1" applyFont="1" applyFill="1" applyBorder="1" applyAlignment="1">
      <alignment horizontal="center" vertical="center" shrinkToFit="1"/>
    </xf>
    <xf numFmtId="185" fontId="42" fillId="12" borderId="2" xfId="5" applyNumberFormat="1" applyFont="1" applyFill="1" applyBorder="1" applyAlignment="1">
      <alignment horizontal="center" vertical="center"/>
    </xf>
    <xf numFmtId="185" fontId="42" fillId="12" borderId="12" xfId="5" applyNumberFormat="1" applyFont="1" applyFill="1" applyBorder="1" applyAlignment="1">
      <alignment horizontal="center" vertical="center"/>
    </xf>
    <xf numFmtId="0" fontId="44" fillId="0" borderId="2" xfId="1" applyFont="1" applyBorder="1" applyAlignment="1">
      <alignment horizontal="left" vertical="center"/>
    </xf>
    <xf numFmtId="0" fontId="44" fillId="0" borderId="23" xfId="1" applyFont="1" applyBorder="1" applyAlignment="1">
      <alignment horizontal="left" vertical="center"/>
    </xf>
    <xf numFmtId="0" fontId="44" fillId="0" borderId="0" xfId="1" applyFont="1" applyAlignment="1">
      <alignment horizontal="left" vertical="center"/>
    </xf>
    <xf numFmtId="0" fontId="26" fillId="0" borderId="0" xfId="1" applyFont="1" applyAlignment="1">
      <alignment horizontal="left" vertical="top" wrapText="1"/>
    </xf>
    <xf numFmtId="0" fontId="26" fillId="0" borderId="0" xfId="1" applyFont="1" applyAlignment="1">
      <alignment horizontal="left" vertical="top"/>
    </xf>
    <xf numFmtId="0" fontId="27" fillId="6" borderId="88" xfId="1" applyFont="1" applyFill="1" applyBorder="1" applyAlignment="1">
      <alignment horizontal="center" vertical="center" wrapText="1"/>
    </xf>
    <xf numFmtId="0" fontId="27" fillId="6" borderId="89" xfId="1" applyFont="1" applyFill="1" applyBorder="1" applyAlignment="1">
      <alignment horizontal="center" vertical="center" wrapText="1"/>
    </xf>
    <xf numFmtId="0" fontId="27" fillId="6" borderId="88" xfId="1" applyFont="1" applyFill="1" applyBorder="1" applyAlignment="1">
      <alignment horizontal="center" vertical="center"/>
    </xf>
    <xf numFmtId="0" fontId="27" fillId="6" borderId="90" xfId="1" applyFont="1" applyFill="1" applyBorder="1" applyAlignment="1">
      <alignment horizontal="center" vertical="center"/>
    </xf>
    <xf numFmtId="0" fontId="27" fillId="6" borderId="89" xfId="1" applyFont="1" applyFill="1" applyBorder="1" applyAlignment="1">
      <alignment horizontal="center" vertical="center"/>
    </xf>
    <xf numFmtId="0" fontId="27" fillId="12" borderId="46" xfId="1" applyFont="1" applyFill="1" applyBorder="1" applyAlignment="1">
      <alignment horizontal="center" vertical="center" wrapText="1"/>
    </xf>
    <xf numFmtId="0" fontId="27" fillId="12" borderId="47" xfId="1" applyFont="1" applyFill="1" applyBorder="1" applyAlignment="1">
      <alignment horizontal="center" vertical="center" wrapText="1"/>
    </xf>
    <xf numFmtId="0" fontId="27" fillId="12" borderId="48" xfId="1" applyFont="1" applyFill="1" applyBorder="1" applyAlignment="1">
      <alignment horizontal="center" vertical="center" wrapText="1"/>
    </xf>
    <xf numFmtId="0" fontId="27" fillId="12" borderId="0" xfId="1" applyFont="1" applyFill="1" applyAlignment="1">
      <alignment horizontal="center" vertical="center" wrapText="1"/>
    </xf>
    <xf numFmtId="0" fontId="27" fillId="12" borderId="49" xfId="1" applyFont="1" applyFill="1" applyBorder="1" applyAlignment="1">
      <alignment horizontal="center" vertical="center" wrapText="1"/>
    </xf>
    <xf numFmtId="0" fontId="27" fillId="12" borderId="50" xfId="1" applyFont="1" applyFill="1" applyBorder="1" applyAlignment="1">
      <alignment horizontal="center" vertical="center" wrapText="1"/>
    </xf>
    <xf numFmtId="0" fontId="27" fillId="6" borderId="52" xfId="1" applyFont="1" applyFill="1" applyBorder="1" applyAlignment="1">
      <alignment horizontal="center" vertical="center" wrapText="1"/>
    </xf>
    <xf numFmtId="0" fontId="27" fillId="6" borderId="91" xfId="1" applyFont="1" applyFill="1" applyBorder="1" applyAlignment="1">
      <alignment horizontal="center" vertical="center" wrapText="1"/>
    </xf>
    <xf numFmtId="0" fontId="27" fillId="6" borderId="51" xfId="1" applyFont="1" applyFill="1" applyBorder="1" applyAlignment="1">
      <alignment horizontal="center" vertical="center" wrapText="1"/>
    </xf>
    <xf numFmtId="0" fontId="44" fillId="0" borderId="48" xfId="1" applyFont="1" applyBorder="1" applyAlignment="1">
      <alignment horizontal="left" vertical="center" wrapText="1"/>
    </xf>
    <xf numFmtId="0" fontId="44" fillId="0" borderId="0" xfId="1" applyFont="1" applyBorder="1" applyAlignment="1">
      <alignment horizontal="left" vertical="center" wrapText="1"/>
    </xf>
    <xf numFmtId="0" fontId="27" fillId="6" borderId="52" xfId="1" applyFont="1" applyFill="1" applyBorder="1" applyAlignment="1">
      <alignment horizontal="center" vertical="center"/>
    </xf>
    <xf numFmtId="0" fontId="27" fillId="6" borderId="51" xfId="1" applyFont="1" applyFill="1" applyBorder="1" applyAlignment="1">
      <alignment horizontal="center" vertical="center"/>
    </xf>
    <xf numFmtId="185" fontId="21" fillId="0" borderId="0" xfId="1" applyNumberFormat="1" applyFont="1" applyAlignment="1">
      <alignment horizontal="center" vertical="center" wrapText="1"/>
    </xf>
    <xf numFmtId="186" fontId="21" fillId="0" borderId="0" xfId="1" applyNumberFormat="1" applyFont="1" applyAlignment="1">
      <alignment horizontal="center" vertical="center" shrinkToFit="1"/>
    </xf>
    <xf numFmtId="0" fontId="21" fillId="0" borderId="0" xfId="1" applyFont="1" applyAlignment="1">
      <alignment horizontal="center" vertical="center" wrapText="1"/>
    </xf>
    <xf numFmtId="0" fontId="21" fillId="0" borderId="0" xfId="1" applyFont="1">
      <alignment vertical="center"/>
    </xf>
    <xf numFmtId="0" fontId="44" fillId="0" borderId="48" xfId="1" applyFont="1" applyBorder="1" applyAlignment="1">
      <alignment horizontal="left" vertical="center"/>
    </xf>
    <xf numFmtId="0" fontId="44" fillId="0" borderId="0" xfId="1" applyFont="1" applyBorder="1" applyAlignment="1">
      <alignment horizontal="left" vertical="center"/>
    </xf>
    <xf numFmtId="0" fontId="54" fillId="11" borderId="96" xfId="7" applyFont="1" applyFill="1" applyBorder="1" applyAlignment="1">
      <alignment horizontal="center" vertical="center"/>
    </xf>
    <xf numFmtId="0" fontId="50" fillId="0" borderId="0" xfId="0" applyFont="1" applyFill="1" applyBorder="1" applyAlignment="1">
      <alignment horizontal="center" vertical="center"/>
    </xf>
    <xf numFmtId="0" fontId="49" fillId="0" borderId="7" xfId="0" applyFont="1" applyBorder="1" applyAlignment="1">
      <alignment vertical="center"/>
    </xf>
    <xf numFmtId="0" fontId="49" fillId="0" borderId="0" xfId="0" applyFont="1" applyAlignment="1">
      <alignment vertical="center"/>
    </xf>
    <xf numFmtId="0" fontId="60" fillId="0" borderId="0" xfId="2" applyFont="1"/>
    <xf numFmtId="0" fontId="25" fillId="0" borderId="0" xfId="2" applyFont="1" applyAlignment="1">
      <alignment horizontal="left" vertical="center"/>
    </xf>
    <xf numFmtId="0" fontId="43" fillId="0" borderId="0" xfId="2" applyFont="1" applyAlignment="1">
      <alignment horizontal="center" vertical="center"/>
    </xf>
    <xf numFmtId="38" fontId="61" fillId="0" borderId="0" xfId="4" applyFont="1" applyFill="1" applyBorder="1" applyAlignment="1">
      <alignment vertical="center"/>
    </xf>
    <xf numFmtId="38" fontId="43" fillId="0" borderId="0" xfId="4" applyFont="1" applyFill="1" applyBorder="1" applyAlignment="1">
      <alignment vertical="center"/>
    </xf>
    <xf numFmtId="0" fontId="43" fillId="0" borderId="0" xfId="2" applyFont="1" applyAlignment="1">
      <alignment vertical="center"/>
    </xf>
    <xf numFmtId="185" fontId="43" fillId="11" borderId="0" xfId="5" applyNumberFormat="1" applyFont="1" applyFill="1" applyAlignment="1">
      <alignment horizontal="left" vertical="center"/>
    </xf>
    <xf numFmtId="0" fontId="24" fillId="11" borderId="0" xfId="2" applyFont="1" applyFill="1" applyAlignment="1">
      <alignment horizontal="left" vertical="center" wrapText="1"/>
    </xf>
    <xf numFmtId="0" fontId="36" fillId="15" borderId="53" xfId="1" applyFont="1" applyFill="1" applyBorder="1" applyAlignment="1">
      <alignment horizontal="center" vertical="center" wrapText="1"/>
    </xf>
    <xf numFmtId="0" fontId="51" fillId="11" borderId="94" xfId="1" applyFont="1" applyFill="1" applyBorder="1" applyAlignment="1">
      <alignment horizontal="center" vertical="center"/>
    </xf>
    <xf numFmtId="0" fontId="51" fillId="11" borderId="95" xfId="1" applyFont="1" applyFill="1" applyBorder="1" applyAlignment="1">
      <alignment horizontal="center" vertical="center"/>
    </xf>
    <xf numFmtId="0" fontId="21" fillId="0" borderId="48" xfId="1" applyFont="1" applyBorder="1" applyAlignment="1">
      <alignment horizontal="right" vertical="center"/>
    </xf>
  </cellXfs>
  <cellStyles count="8">
    <cellStyle name="桁区切り 2" xfId="3" xr:uid="{B8CC5FDA-F2B7-448F-B493-F822AC217B71}"/>
    <cellStyle name="桁区切り 2 2" xfId="4" xr:uid="{A18DD0DD-9208-4D36-8A3F-6F26EDB89DC3}"/>
    <cellStyle name="標準" xfId="0" builtinId="0"/>
    <cellStyle name="標準 2" xfId="7" xr:uid="{A3112A3F-4902-4821-9AE1-B04C0121CFD0}"/>
    <cellStyle name="標準 2 2" xfId="1" xr:uid="{8C74F683-8AB8-413F-987A-50105A02C057}"/>
    <cellStyle name="標準 3 2" xfId="5" xr:uid="{234826AB-8BEC-46BC-83DD-15584074CC5B}"/>
    <cellStyle name="標準 8" xfId="2" xr:uid="{A887DDF1-DBFC-4A8C-8DFA-9889C166FC54}"/>
    <cellStyle name="標準_出納帳20061221" xfId="6" xr:uid="{8A67D477-DD29-4C4C-84FC-790BD836FFC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85209</xdr:colOff>
      <xdr:row>14</xdr:row>
      <xdr:rowOff>308260</xdr:rowOff>
    </xdr:from>
    <xdr:to>
      <xdr:col>3</xdr:col>
      <xdr:colOff>2650371</xdr:colOff>
      <xdr:row>16</xdr:row>
      <xdr:rowOff>0</xdr:rowOff>
    </xdr:to>
    <xdr:sp macro="" textlink="">
      <xdr:nvSpPr>
        <xdr:cNvPr id="5" name="テキスト ボックス 4">
          <a:extLst>
            <a:ext uri="{FF2B5EF4-FFF2-40B4-BE49-F238E27FC236}">
              <a16:creationId xmlns:a16="http://schemas.microsoft.com/office/drawing/2014/main" id="{D3891671-B40E-461D-9B65-C66C5B725B41}"/>
            </a:ext>
          </a:extLst>
        </xdr:cNvPr>
        <xdr:cNvSpPr txBox="1"/>
      </xdr:nvSpPr>
      <xdr:spPr>
        <a:xfrm>
          <a:off x="6676509" y="5718460"/>
          <a:ext cx="2565162" cy="73949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独自の活動項目を選択できるようにする場合は、この下に</a:t>
          </a:r>
          <a:r>
            <a:rPr kumimoji="1" lang="en-US" altLang="ja-JP" sz="1400" b="1"/>
            <a:t>100</a:t>
          </a:r>
          <a:r>
            <a:rPr kumimoji="1" lang="ja-JP" altLang="en-US" sz="1400" b="1"/>
            <a:t>番以降の番号、項目名</a:t>
          </a:r>
          <a:r>
            <a:rPr kumimoji="1" lang="ja-JP" altLang="en-US" sz="1100"/>
            <a:t>等を追加してください。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 Id="rId1" Type="http://schemas.openxmlformats.org/officeDocument/2006/relationships/externalLinkPath" Target="file:///C:\Users\&#28657;&#23900;&#25991;&#38899;(HAMASAKIMone)\AppData\Local\Microsoft\Windows\INetCache\Content.Outlook\8YP6Q40F\&#20013;&#23665;&#38291;&#22320;&#22495;&#31561;&#30452;&#25509;&#25903;&#25173;&#20132;&#20184;&#37329;&#21442;&#32771;&#27096;&#24335;&#38598;&#65288;&#31532;6&#26399;&#23550;&#31574;&#65289;%20(002).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10.63.32.12\share\09&#29987;&#26989;&#35506;\&#20196;&#21644;&#65303;&#24180;&#24230;\&#9661;&#26085;&#26412;&#22411;&#30452;&#25509;&#25903;&#25173;&#20132;&#20184;&#37329;\01.&#20013;&#23665;&#38291;&#22320;&#22495;&#31561;&#30452;&#25509;&#25903;&#25173;&#20132;&#20184;&#37329;\20251009&#12288;&#21332;&#35696;&#20250;&#35500;&#26126;&#29992;&#36039;&#26009;&#65288;&#20304;&#37326;&#65289;\&#12304;&#22269;&#12305;&#20013;&#23665;&#38291;&#22320;&#22495;&#31561;&#30452;&#25509;&#25903;&#25173;&#20132;&#20184;&#37329;&#21442;&#32771;&#27096;&#24335;&#38598;&#65288;&#31532;6&#26399;&#23550;&#31574;&#65289;_sanitized%20-%20&#12467;&#12500;&#12540;.xlsm" TargetMode="External"/><Relationship Id="rId1" Type="http://schemas.openxmlformats.org/officeDocument/2006/relationships/externalLinkPath" Target="/09&#29987;&#26989;&#35506;/&#20196;&#21644;&#65303;&#24180;&#24230;/&#9661;&#26085;&#26412;&#22411;&#30452;&#25509;&#25903;&#25173;&#20132;&#20184;&#37329;/01.&#20013;&#23665;&#38291;&#22320;&#22495;&#31561;&#30452;&#25509;&#25903;&#25173;&#20132;&#20184;&#37329;/20251009&#12288;&#31532;1&#22238;&#21332;&#35696;&#20250;&#28310;&#20633;&#20250;/&#12304;&#22269;&#12305;&#20013;&#23665;&#38291;&#22320;&#22495;&#31561;&#30452;&#25509;&#25903;&#25173;&#20132;&#20184;&#37329;&#21442;&#32771;&#27096;&#24335;&#38598;&#65288;&#31532;6&#26399;&#23550;&#31574;&#65289;_sanitized%20-%20&#12467;&#12500;&#1254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10.63.32.12\share\00&#20840;&#35506;&#20849;&#36890;\!!&#31227;&#34892;&#29992;\&#29987;&#26989;&#35506;\&#20304;&#37326;&#27497;&#22818;\&#20013;&#23665;&#38291;&#21442;&#32771;&#27096;&#24335;&#38598;.xlsm" TargetMode="External"/><Relationship Id="rId1" Type="http://schemas.openxmlformats.org/officeDocument/2006/relationships/externalLinkPath" Target="/00&#20840;&#35506;&#20849;&#36890;/!!&#31227;&#34892;&#29992;/&#29987;&#26989;&#35506;/&#20304;&#37326;&#27497;&#22818;/&#20013;&#23665;&#38291;&#21442;&#32771;&#27096;&#24335;&#3859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１ "/>
      <sheetName val="金銭出納簿（今年度）（参考）"/>
      <sheetName val="金銭出納簿（前年度）（参考） "/>
      <sheetName val="活動記録（多面的機能支払交付金の様式）"/>
      <sheetName val="【活動項目番号表】 "/>
      <sheetName val="金銭出納簿（多面的機能支払交付金の様式）"/>
      <sheetName val="実施状況報告（様式2）"/>
    </sheetNames>
    <sheetDataSet>
      <sheetData sheetId="0"/>
      <sheetData sheetId="1" refreshError="1"/>
      <sheetData sheetId="2">
        <row r="2">
          <cell r="A2" t="str">
            <v>田</v>
          </cell>
          <cell r="B2" t="str">
            <v>畑</v>
          </cell>
          <cell r="C2" t="str">
            <v>草地</v>
          </cell>
          <cell r="D2" t="str">
            <v>採草放牧地</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s>
    <sheetDataSet>
      <sheetData sheetId="0">
        <row r="5">
          <cell r="D5" t="str">
            <v>あいうえお集落協定</v>
          </cell>
        </row>
      </sheetData>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選択肢】"/>
      <sheetName val="金銭出納簿（今年度）（参考）"/>
      <sheetName val="金銭出納簿（前年度）（参考） "/>
      <sheetName val="実施状況報告（様式2）"/>
    </sheetNames>
    <sheetDataSet>
      <sheetData sheetId="0" refreshError="1">
        <row r="5">
          <cell r="D5" t="str">
            <v>あいうえお集落協定</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
          <cell r="Q3">
            <v>200</v>
          </cell>
          <cell r="R3" t="str">
            <v>-</v>
          </cell>
          <cell r="S3" t="str">
            <v>事務処理</v>
          </cell>
        </row>
        <row r="4">
          <cell r="Q4">
            <v>300</v>
          </cell>
          <cell r="R4" t="str">
            <v>-</v>
          </cell>
          <cell r="S4" t="str">
            <v>会議</v>
          </cell>
        </row>
        <row r="5">
          <cell r="Q5"/>
          <cell r="R5"/>
          <cell r="S5"/>
        </row>
        <row r="6">
          <cell r="Q6">
            <v>1</v>
          </cell>
          <cell r="R6" t="str">
            <v>農地維持</v>
          </cell>
          <cell r="S6" t="str">
            <v>点検・計画策定</v>
          </cell>
        </row>
        <row r="7">
          <cell r="Q7">
            <v>2</v>
          </cell>
          <cell r="R7" t="str">
            <v>農地維持</v>
          </cell>
          <cell r="S7" t="str">
            <v>点検・計画策定</v>
          </cell>
        </row>
        <row r="8">
          <cell r="Q8">
            <v>3</v>
          </cell>
          <cell r="R8" t="str">
            <v>農地維持</v>
          </cell>
          <cell r="S8" t="str">
            <v>研修</v>
          </cell>
        </row>
        <row r="9">
          <cell r="Q9">
            <v>4</v>
          </cell>
          <cell r="R9" t="str">
            <v>農地維持</v>
          </cell>
          <cell r="S9" t="str">
            <v>実践活動</v>
          </cell>
        </row>
        <row r="10">
          <cell r="Q10">
            <v>5</v>
          </cell>
          <cell r="R10" t="str">
            <v>農地維持</v>
          </cell>
          <cell r="S10" t="str">
            <v>実践活動</v>
          </cell>
        </row>
        <row r="11">
          <cell r="Q11">
            <v>6</v>
          </cell>
          <cell r="R11" t="str">
            <v>農地維持</v>
          </cell>
          <cell r="S11" t="str">
            <v>実践活動</v>
          </cell>
        </row>
        <row r="12">
          <cell r="Q12">
            <v>7</v>
          </cell>
          <cell r="R12" t="str">
            <v>農地維持</v>
          </cell>
          <cell r="S12" t="str">
            <v>実践活動</v>
          </cell>
        </row>
        <row r="13">
          <cell r="Q13">
            <v>8</v>
          </cell>
          <cell r="R13" t="str">
            <v>農地維持</v>
          </cell>
          <cell r="S13" t="str">
            <v>実践活動</v>
          </cell>
        </row>
        <row r="14">
          <cell r="Q14">
            <v>9</v>
          </cell>
          <cell r="R14" t="str">
            <v>農地維持</v>
          </cell>
          <cell r="S14" t="str">
            <v>実践活動</v>
          </cell>
        </row>
        <row r="15">
          <cell r="Q15">
            <v>10</v>
          </cell>
          <cell r="R15" t="str">
            <v>農地維持</v>
          </cell>
          <cell r="S15" t="str">
            <v>実践活動</v>
          </cell>
        </row>
        <row r="16">
          <cell r="Q16">
            <v>11</v>
          </cell>
          <cell r="R16" t="str">
            <v>農地維持</v>
          </cell>
          <cell r="S16" t="str">
            <v>実践活動</v>
          </cell>
        </row>
        <row r="17">
          <cell r="Q17">
            <v>12</v>
          </cell>
          <cell r="R17" t="str">
            <v>農地維持</v>
          </cell>
          <cell r="S17" t="str">
            <v>実践活動</v>
          </cell>
        </row>
        <row r="18">
          <cell r="Q18">
            <v>13</v>
          </cell>
          <cell r="R18" t="str">
            <v>農地維持</v>
          </cell>
          <cell r="S18" t="str">
            <v>実践活動</v>
          </cell>
        </row>
        <row r="19">
          <cell r="Q19">
            <v>14</v>
          </cell>
          <cell r="R19" t="str">
            <v>農地維持</v>
          </cell>
          <cell r="S19" t="str">
            <v>実践活動</v>
          </cell>
        </row>
        <row r="20">
          <cell r="Q20">
            <v>15</v>
          </cell>
          <cell r="R20" t="str">
            <v>農地維持</v>
          </cell>
          <cell r="S20" t="str">
            <v>実践活動</v>
          </cell>
        </row>
        <row r="21">
          <cell r="Q21">
            <v>16</v>
          </cell>
          <cell r="R21" t="str">
            <v>農地維持</v>
          </cell>
          <cell r="S21" t="str">
            <v>実践活動</v>
          </cell>
        </row>
        <row r="22">
          <cell r="Q22">
            <v>17</v>
          </cell>
          <cell r="R22" t="str">
            <v>農地維持</v>
          </cell>
          <cell r="S22" t="str">
            <v>推進活動</v>
          </cell>
        </row>
        <row r="23">
          <cell r="Q23">
            <v>18</v>
          </cell>
          <cell r="R23" t="str">
            <v>農地維持</v>
          </cell>
          <cell r="S23" t="str">
            <v>推進活動</v>
          </cell>
        </row>
        <row r="24">
          <cell r="Q24">
            <v>19</v>
          </cell>
          <cell r="R24" t="str">
            <v>農地維持</v>
          </cell>
          <cell r="S24" t="str">
            <v>推進活動</v>
          </cell>
        </row>
        <row r="25">
          <cell r="Q25">
            <v>20</v>
          </cell>
          <cell r="R25" t="str">
            <v>農地維持</v>
          </cell>
          <cell r="S25" t="str">
            <v>推進活動</v>
          </cell>
        </row>
        <row r="26">
          <cell r="Q26">
            <v>21</v>
          </cell>
          <cell r="R26" t="str">
            <v>農地維持</v>
          </cell>
          <cell r="S26" t="str">
            <v>推進活動</v>
          </cell>
        </row>
        <row r="27">
          <cell r="Q27">
            <v>22</v>
          </cell>
          <cell r="R27" t="str">
            <v>農地維持</v>
          </cell>
          <cell r="S27" t="str">
            <v>推進活動</v>
          </cell>
        </row>
        <row r="28">
          <cell r="Q28">
            <v>23</v>
          </cell>
          <cell r="R28" t="str">
            <v>農地維持</v>
          </cell>
          <cell r="S28" t="str">
            <v>推進活動</v>
          </cell>
        </row>
        <row r="29">
          <cell r="Q29">
            <v>24</v>
          </cell>
          <cell r="R29" t="str">
            <v>共同</v>
          </cell>
          <cell r="S29" t="str">
            <v>機能診断・計画策定</v>
          </cell>
        </row>
        <row r="30">
          <cell r="Q30">
            <v>25</v>
          </cell>
          <cell r="R30" t="str">
            <v>共同</v>
          </cell>
          <cell r="S30" t="str">
            <v>機能診断・計画策定</v>
          </cell>
        </row>
        <row r="31">
          <cell r="Q31">
            <v>26</v>
          </cell>
          <cell r="R31" t="str">
            <v>共同</v>
          </cell>
          <cell r="S31" t="str">
            <v>機能診断・計画策定</v>
          </cell>
        </row>
        <row r="32">
          <cell r="Q32">
            <v>27</v>
          </cell>
          <cell r="R32" t="str">
            <v>共同</v>
          </cell>
          <cell r="S32" t="str">
            <v>機能診断・計画策定</v>
          </cell>
        </row>
        <row r="33">
          <cell r="Q33">
            <v>28</v>
          </cell>
          <cell r="R33" t="str">
            <v>共同</v>
          </cell>
          <cell r="S33" t="str">
            <v>機能診断・計画策定</v>
          </cell>
        </row>
        <row r="34">
          <cell r="Q34">
            <v>29</v>
          </cell>
          <cell r="R34" t="str">
            <v>共同</v>
          </cell>
          <cell r="S34" t="str">
            <v>研修</v>
          </cell>
        </row>
        <row r="35">
          <cell r="Q35">
            <v>30</v>
          </cell>
          <cell r="R35" t="str">
            <v>共同</v>
          </cell>
          <cell r="S35" t="str">
            <v>実践活動</v>
          </cell>
        </row>
        <row r="36">
          <cell r="Q36">
            <v>31</v>
          </cell>
          <cell r="R36" t="str">
            <v>共同</v>
          </cell>
          <cell r="S36" t="str">
            <v>実践活動</v>
          </cell>
        </row>
        <row r="37">
          <cell r="Q37">
            <v>32</v>
          </cell>
          <cell r="R37" t="str">
            <v>共同</v>
          </cell>
          <cell r="S37" t="str">
            <v>実践活動</v>
          </cell>
        </row>
        <row r="38">
          <cell r="Q38">
            <v>33</v>
          </cell>
          <cell r="R38" t="str">
            <v>共同</v>
          </cell>
          <cell r="S38" t="str">
            <v>実践活動</v>
          </cell>
        </row>
        <row r="39">
          <cell r="Q39">
            <v>34</v>
          </cell>
          <cell r="R39" t="str">
            <v>共同</v>
          </cell>
          <cell r="S39" t="str">
            <v>計画策定</v>
          </cell>
        </row>
        <row r="40">
          <cell r="Q40">
            <v>35</v>
          </cell>
          <cell r="R40" t="str">
            <v>共同</v>
          </cell>
          <cell r="S40" t="str">
            <v>計画策定</v>
          </cell>
        </row>
        <row r="41">
          <cell r="Q41">
            <v>36</v>
          </cell>
          <cell r="R41" t="str">
            <v>共同</v>
          </cell>
          <cell r="S41" t="str">
            <v>計画策定</v>
          </cell>
        </row>
        <row r="42">
          <cell r="Q42">
            <v>37</v>
          </cell>
          <cell r="R42" t="str">
            <v>共同</v>
          </cell>
          <cell r="S42" t="str">
            <v>計画策定</v>
          </cell>
        </row>
        <row r="43">
          <cell r="Q43">
            <v>38</v>
          </cell>
          <cell r="R43" t="str">
            <v>共同</v>
          </cell>
          <cell r="S43" t="str">
            <v>計画策定</v>
          </cell>
        </row>
        <row r="44">
          <cell r="Q44">
            <v>39</v>
          </cell>
          <cell r="R44" t="str">
            <v>共同</v>
          </cell>
          <cell r="S44" t="str">
            <v>実践活動</v>
          </cell>
        </row>
        <row r="45">
          <cell r="Q45">
            <v>40</v>
          </cell>
          <cell r="R45" t="str">
            <v>共同</v>
          </cell>
          <cell r="S45" t="str">
            <v>実践活動</v>
          </cell>
        </row>
        <row r="46">
          <cell r="Q46">
            <v>41</v>
          </cell>
          <cell r="R46" t="str">
            <v>共同</v>
          </cell>
          <cell r="S46" t="str">
            <v>実践活動</v>
          </cell>
        </row>
        <row r="47">
          <cell r="Q47">
            <v>42</v>
          </cell>
          <cell r="R47" t="str">
            <v>共同</v>
          </cell>
          <cell r="S47" t="str">
            <v>実践活動</v>
          </cell>
        </row>
        <row r="48">
          <cell r="Q48">
            <v>43</v>
          </cell>
          <cell r="R48" t="str">
            <v>共同</v>
          </cell>
          <cell r="S48" t="str">
            <v>実践活動</v>
          </cell>
        </row>
        <row r="49">
          <cell r="Q49">
            <v>44</v>
          </cell>
          <cell r="R49" t="str">
            <v>共同</v>
          </cell>
          <cell r="S49" t="str">
            <v>実践活動</v>
          </cell>
        </row>
        <row r="50">
          <cell r="Q50">
            <v>45</v>
          </cell>
          <cell r="R50" t="str">
            <v>共同</v>
          </cell>
          <cell r="S50" t="str">
            <v>実践活動</v>
          </cell>
        </row>
        <row r="51">
          <cell r="Q51">
            <v>46</v>
          </cell>
          <cell r="R51" t="str">
            <v>共同</v>
          </cell>
          <cell r="S51" t="str">
            <v>実践活動</v>
          </cell>
        </row>
        <row r="52">
          <cell r="Q52">
            <v>47</v>
          </cell>
          <cell r="R52" t="str">
            <v>共同</v>
          </cell>
          <cell r="S52" t="str">
            <v>実践活動</v>
          </cell>
        </row>
        <row r="53">
          <cell r="Q53">
            <v>48</v>
          </cell>
          <cell r="R53" t="str">
            <v>共同</v>
          </cell>
          <cell r="S53" t="str">
            <v>実践活動</v>
          </cell>
        </row>
        <row r="54">
          <cell r="Q54">
            <v>49</v>
          </cell>
          <cell r="R54" t="str">
            <v>共同</v>
          </cell>
          <cell r="S54" t="str">
            <v>実践活動</v>
          </cell>
        </row>
        <row r="55">
          <cell r="Q55">
            <v>50</v>
          </cell>
          <cell r="R55" t="str">
            <v>共同</v>
          </cell>
          <cell r="S55" t="str">
            <v>実践活動</v>
          </cell>
        </row>
        <row r="56">
          <cell r="Q56">
            <v>51</v>
          </cell>
          <cell r="R56" t="str">
            <v>共同</v>
          </cell>
          <cell r="S56" t="str">
            <v>啓発・普及</v>
          </cell>
        </row>
        <row r="57">
          <cell r="Q57">
            <v>52</v>
          </cell>
          <cell r="R57" t="str">
            <v>共同</v>
          </cell>
          <cell r="S57" t="str">
            <v>増進活動</v>
          </cell>
        </row>
        <row r="58">
          <cell r="Q58">
            <v>53</v>
          </cell>
          <cell r="R58" t="str">
            <v>共同</v>
          </cell>
          <cell r="S58" t="str">
            <v>増進活動</v>
          </cell>
        </row>
        <row r="59">
          <cell r="Q59">
            <v>54</v>
          </cell>
          <cell r="R59" t="str">
            <v>共同</v>
          </cell>
          <cell r="S59" t="str">
            <v>増進活動</v>
          </cell>
        </row>
        <row r="60">
          <cell r="Q60">
            <v>55</v>
          </cell>
          <cell r="R60" t="str">
            <v>共同</v>
          </cell>
          <cell r="S60" t="str">
            <v>増進活動</v>
          </cell>
        </row>
        <row r="61">
          <cell r="Q61">
            <v>56</v>
          </cell>
          <cell r="R61" t="str">
            <v>共同</v>
          </cell>
          <cell r="S61" t="str">
            <v>増進活動</v>
          </cell>
        </row>
        <row r="62">
          <cell r="Q62">
            <v>57</v>
          </cell>
          <cell r="R62" t="str">
            <v>共同</v>
          </cell>
          <cell r="S62" t="str">
            <v>増進活動</v>
          </cell>
        </row>
        <row r="63">
          <cell r="Q63">
            <v>58</v>
          </cell>
          <cell r="R63" t="str">
            <v>共同</v>
          </cell>
          <cell r="S63" t="str">
            <v>増進活動</v>
          </cell>
        </row>
        <row r="64">
          <cell r="Q64" t="str">
            <v>58-2</v>
          </cell>
          <cell r="R64" t="str">
            <v>共同</v>
          </cell>
          <cell r="S64" t="str">
            <v>増進活動</v>
          </cell>
        </row>
        <row r="65">
          <cell r="Q65" t="str">
            <v>58-3</v>
          </cell>
          <cell r="R65" t="str">
            <v>共同</v>
          </cell>
          <cell r="S65" t="str">
            <v>増進活動</v>
          </cell>
        </row>
        <row r="66">
          <cell r="Q66">
            <v>59</v>
          </cell>
          <cell r="R66" t="str">
            <v>共同</v>
          </cell>
          <cell r="S66" t="str">
            <v>増進活動</v>
          </cell>
        </row>
        <row r="67">
          <cell r="Q67">
            <v>60</v>
          </cell>
          <cell r="R67" t="str">
            <v>共同</v>
          </cell>
          <cell r="S67" t="str">
            <v>増進活動</v>
          </cell>
        </row>
        <row r="68">
          <cell r="Q68">
            <v>61</v>
          </cell>
          <cell r="R68" t="str">
            <v>長寿命化</v>
          </cell>
          <cell r="S68" t="str">
            <v>実践活動</v>
          </cell>
        </row>
        <row r="69">
          <cell r="Q69">
            <v>62</v>
          </cell>
          <cell r="R69" t="str">
            <v>長寿命化</v>
          </cell>
          <cell r="S69" t="str">
            <v>実践活動</v>
          </cell>
        </row>
        <row r="70">
          <cell r="Q70">
            <v>63</v>
          </cell>
          <cell r="R70" t="str">
            <v>長寿命化</v>
          </cell>
          <cell r="S70" t="str">
            <v>実践活動</v>
          </cell>
        </row>
        <row r="71">
          <cell r="Q71">
            <v>64</v>
          </cell>
          <cell r="R71" t="str">
            <v>長寿命化</v>
          </cell>
          <cell r="S71" t="str">
            <v>実践活動</v>
          </cell>
        </row>
        <row r="72">
          <cell r="Q72">
            <v>65</v>
          </cell>
          <cell r="R72" t="str">
            <v>長寿命化</v>
          </cell>
          <cell r="S72" t="str">
            <v>実践活動</v>
          </cell>
        </row>
        <row r="73">
          <cell r="Q73">
            <v>66</v>
          </cell>
          <cell r="R73" t="str">
            <v>長寿命化</v>
          </cell>
          <cell r="S73" t="str">
            <v>実践活動</v>
          </cell>
        </row>
        <row r="74">
          <cell r="Q74">
            <v>67</v>
          </cell>
          <cell r="R74" t="str">
            <v>中山間直払</v>
          </cell>
          <cell r="S74" t="str">
            <v>農地法面の見回り</v>
          </cell>
        </row>
        <row r="75">
          <cell r="Q75">
            <v>68</v>
          </cell>
          <cell r="R75" t="str">
            <v>中山間直払</v>
          </cell>
          <cell r="S75" t="str">
            <v>鳥獣被害防止対策</v>
          </cell>
        </row>
        <row r="76">
          <cell r="Q76">
            <v>69</v>
          </cell>
          <cell r="R76" t="str">
            <v>中山間直払</v>
          </cell>
          <cell r="S76" t="str">
            <v>水路管理活動</v>
          </cell>
        </row>
        <row r="77">
          <cell r="Q77">
            <v>70</v>
          </cell>
          <cell r="R77" t="str">
            <v>中山間直払</v>
          </cell>
          <cell r="S77" t="str">
            <v>農道管理活動</v>
          </cell>
        </row>
        <row r="78">
          <cell r="Q78">
            <v>71</v>
          </cell>
          <cell r="R78" t="str">
            <v>中山間直払</v>
          </cell>
          <cell r="S78" t="str">
            <v>周辺林地の下草刈り</v>
          </cell>
        </row>
        <row r="79">
          <cell r="Q79">
            <v>72</v>
          </cell>
          <cell r="R79" t="str">
            <v>中山間直払</v>
          </cell>
          <cell r="S79" t="str">
            <v>景観作物作付け活動</v>
          </cell>
        </row>
        <row r="80">
          <cell r="Q80">
            <v>73</v>
          </cell>
          <cell r="R80" t="str">
            <v>中山間直払</v>
          </cell>
          <cell r="S80" t="str">
            <v>ネットワーク化活動計画の話合い</v>
          </cell>
        </row>
        <row r="81">
          <cell r="Q81">
            <v>74</v>
          </cell>
          <cell r="R81" t="str">
            <v>中山間直払</v>
          </cell>
          <cell r="S81" t="str">
            <v>総会</v>
          </cell>
        </row>
        <row r="82">
          <cell r="Q82">
            <v>75</v>
          </cell>
          <cell r="R82" t="str">
            <v>中山間直払</v>
          </cell>
          <cell r="S82" t="str">
            <v>役員会</v>
          </cell>
        </row>
        <row r="83">
          <cell r="Q83">
            <v>76</v>
          </cell>
          <cell r="R83" t="str">
            <v>中山間直払</v>
          </cell>
          <cell r="S83" t="str">
            <v>現地確認立会い</v>
          </cell>
        </row>
        <row r="84">
          <cell r="Q84">
            <v>77</v>
          </cell>
          <cell r="R84" t="str">
            <v>中山間直払</v>
          </cell>
          <cell r="S84" t="str">
            <v>市役所打合せ</v>
          </cell>
        </row>
        <row r="85">
          <cell r="Q85">
            <v>78</v>
          </cell>
          <cell r="R85" t="str">
            <v>中山間直払</v>
          </cell>
          <cell r="S85" t="str">
            <v>研修</v>
          </cell>
        </row>
        <row r="86">
          <cell r="Q86">
            <v>79</v>
          </cell>
          <cell r="R86" t="str">
            <v>中山間直払</v>
          </cell>
          <cell r="S86" t="str">
            <v>その他</v>
          </cell>
        </row>
      </sheetData>
      <sheetData sheetId="31" refreshError="1"/>
      <sheetData sheetId="32" refreshError="1"/>
      <sheetData sheetId="3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Q410"/>
  <sheetViews>
    <sheetView tabSelected="1" view="pageBreakPreview" zoomScaleNormal="42" zoomScaleSheetLayoutView="100" zoomScalePageLayoutView="40" workbookViewId="0">
      <selection activeCell="K19" sqref="K19"/>
    </sheetView>
  </sheetViews>
  <sheetFormatPr defaultRowHeight="27" customHeight="1" x14ac:dyDescent="0.15"/>
  <cols>
    <col min="1" max="10" width="9" style="2"/>
    <col min="11" max="11" width="7.25" style="2" customWidth="1"/>
    <col min="12" max="16384" width="9" style="2"/>
  </cols>
  <sheetData>
    <row r="1" spans="1:11" ht="27" customHeight="1" x14ac:dyDescent="0.15">
      <c r="A1" s="214" t="s">
        <v>19</v>
      </c>
      <c r="B1" s="215"/>
      <c r="C1" s="215"/>
      <c r="H1" s="423"/>
      <c r="I1" s="423"/>
      <c r="J1" s="423"/>
      <c r="K1" s="26">
        <v>1</v>
      </c>
    </row>
    <row r="2" spans="1:11" ht="27" customHeight="1" x14ac:dyDescent="0.15">
      <c r="A2" s="7"/>
      <c r="H2" s="423"/>
      <c r="I2" s="423"/>
      <c r="J2" s="423"/>
    </row>
    <row r="3" spans="1:11" ht="27" customHeight="1" x14ac:dyDescent="0.15">
      <c r="A3" s="9"/>
      <c r="H3" s="260" t="s">
        <v>206</v>
      </c>
      <c r="I3" s="260"/>
      <c r="J3" s="260"/>
    </row>
    <row r="4" spans="1:11" ht="27" customHeight="1" x14ac:dyDescent="0.15">
      <c r="A4" s="8"/>
    </row>
    <row r="5" spans="1:11" ht="27" customHeight="1" x14ac:dyDescent="0.15">
      <c r="A5" s="10" t="s">
        <v>28</v>
      </c>
    </row>
    <row r="6" spans="1:11" ht="27" customHeight="1" x14ac:dyDescent="0.15">
      <c r="A6" s="8"/>
    </row>
    <row r="7" spans="1:11" ht="27" customHeight="1" x14ac:dyDescent="0.15">
      <c r="A7" s="8"/>
      <c r="F7" s="259" t="s">
        <v>21</v>
      </c>
      <c r="G7" s="259"/>
      <c r="H7" s="258"/>
      <c r="I7" s="258"/>
      <c r="J7" s="258"/>
    </row>
    <row r="8" spans="1:11" ht="27" customHeight="1" x14ac:dyDescent="0.15">
      <c r="A8" s="6"/>
      <c r="F8" s="264" t="s">
        <v>0</v>
      </c>
      <c r="G8" s="264"/>
      <c r="H8" s="263"/>
      <c r="I8" s="263"/>
      <c r="J8" s="263"/>
    </row>
    <row r="9" spans="1:11" ht="27" customHeight="1" x14ac:dyDescent="0.15">
      <c r="A9" s="6"/>
      <c r="F9" s="264" t="s">
        <v>1</v>
      </c>
      <c r="G9" s="264"/>
      <c r="H9" s="265" t="s">
        <v>192</v>
      </c>
      <c r="I9" s="265"/>
      <c r="J9" s="265"/>
    </row>
    <row r="10" spans="1:11" ht="27" customHeight="1" x14ac:dyDescent="0.15">
      <c r="A10" s="6"/>
      <c r="F10" s="12"/>
      <c r="G10" s="12"/>
      <c r="H10" s="13"/>
      <c r="I10" s="13"/>
      <c r="J10" s="13"/>
    </row>
    <row r="11" spans="1:11" ht="27" customHeight="1" x14ac:dyDescent="0.15">
      <c r="A11" s="266" t="s">
        <v>207</v>
      </c>
      <c r="B11" s="266"/>
      <c r="C11" s="266"/>
      <c r="D11" s="266"/>
      <c r="E11" s="266"/>
      <c r="F11" s="266"/>
      <c r="G11" s="266"/>
      <c r="H11" s="266"/>
      <c r="I11" s="266"/>
      <c r="J11" s="266"/>
    </row>
    <row r="12" spans="1:11" ht="27" customHeight="1" x14ac:dyDescent="0.15">
      <c r="A12" s="8"/>
    </row>
    <row r="13" spans="1:11" ht="53.25" customHeight="1" x14ac:dyDescent="0.15">
      <c r="A13" s="262" t="s">
        <v>57</v>
      </c>
      <c r="B13" s="262"/>
      <c r="C13" s="262"/>
      <c r="D13" s="262"/>
      <c r="E13" s="262"/>
      <c r="F13" s="262"/>
      <c r="G13" s="262"/>
      <c r="H13" s="262"/>
      <c r="I13" s="262"/>
      <c r="J13" s="262"/>
    </row>
    <row r="14" spans="1:11" ht="27" customHeight="1" x14ac:dyDescent="0.15">
      <c r="A14" s="8"/>
    </row>
    <row r="15" spans="1:11" ht="27" customHeight="1" x14ac:dyDescent="0.15">
      <c r="A15" s="8"/>
    </row>
    <row r="16" spans="1:11" ht="27" customHeight="1" x14ac:dyDescent="0.15">
      <c r="A16" s="10" t="s">
        <v>16</v>
      </c>
      <c r="E16" s="24" t="s">
        <v>22</v>
      </c>
      <c r="F16" s="261"/>
      <c r="G16" s="261"/>
      <c r="H16" s="2" t="s">
        <v>23</v>
      </c>
      <c r="K16" s="2" t="s">
        <v>195</v>
      </c>
    </row>
    <row r="17" spans="1:17" ht="27" customHeight="1" x14ac:dyDescent="0.15">
      <c r="A17" s="10"/>
    </row>
    <row r="18" spans="1:17" ht="27" customHeight="1" x14ac:dyDescent="0.15">
      <c r="A18" s="10" t="s">
        <v>17</v>
      </c>
      <c r="E18" s="24" t="s">
        <v>22</v>
      </c>
      <c r="F18" s="261"/>
      <c r="G18" s="261"/>
      <c r="H18" s="2" t="s">
        <v>23</v>
      </c>
      <c r="K18" s="2" t="s">
        <v>209</v>
      </c>
    </row>
    <row r="19" spans="1:17" ht="27" customHeight="1" x14ac:dyDescent="0.15">
      <c r="A19" s="10"/>
      <c r="E19" s="24"/>
      <c r="F19" s="261"/>
      <c r="G19" s="261"/>
    </row>
    <row r="20" spans="1:17" ht="27" customHeight="1" x14ac:dyDescent="0.15">
      <c r="A20" s="10"/>
      <c r="E20" s="24"/>
      <c r="F20" s="41"/>
      <c r="G20" s="42"/>
    </row>
    <row r="21" spans="1:17" ht="27" customHeight="1" x14ac:dyDescent="0.15">
      <c r="A21" s="10" t="s">
        <v>18</v>
      </c>
      <c r="E21" s="24" t="s">
        <v>22</v>
      </c>
      <c r="F21" s="261">
        <f>F16-F18</f>
        <v>0</v>
      </c>
      <c r="G21" s="261"/>
      <c r="H21" s="2" t="s">
        <v>23</v>
      </c>
      <c r="K21" s="2" t="s">
        <v>208</v>
      </c>
    </row>
    <row r="22" spans="1:17" ht="27" customHeight="1" x14ac:dyDescent="0.15">
      <c r="A22" s="10"/>
      <c r="Q22" s="11"/>
    </row>
    <row r="23" spans="1:17" ht="27" customHeight="1" x14ac:dyDescent="0.15">
      <c r="A23" s="10" t="s">
        <v>15</v>
      </c>
      <c r="Q23" s="11"/>
    </row>
    <row r="24" spans="1:17" ht="27" customHeight="1" x14ac:dyDescent="0.15">
      <c r="B24" s="2" t="s">
        <v>29</v>
      </c>
      <c r="Q24" s="11"/>
    </row>
    <row r="25" spans="1:17" ht="27" customHeight="1" x14ac:dyDescent="0.15">
      <c r="B25" s="2" t="s">
        <v>30</v>
      </c>
      <c r="Q25" s="11"/>
    </row>
    <row r="26" spans="1:17" ht="27" customHeight="1" x14ac:dyDescent="0.15">
      <c r="B26" s="2" t="s">
        <v>53</v>
      </c>
      <c r="Q26" s="11"/>
    </row>
    <row r="27" spans="1:17" ht="27" customHeight="1" x14ac:dyDescent="0.15">
      <c r="B27" s="2" t="s">
        <v>56</v>
      </c>
    </row>
    <row r="28" spans="1:17" ht="27" customHeight="1" x14ac:dyDescent="0.15">
      <c r="B28" s="2" t="s">
        <v>54</v>
      </c>
    </row>
    <row r="34" spans="11:11" ht="27" customHeight="1" x14ac:dyDescent="0.15">
      <c r="K34" s="26"/>
    </row>
    <row r="46" spans="11:11" ht="54" customHeight="1" x14ac:dyDescent="0.15"/>
    <row r="62" spans="11:11" ht="27" customHeight="1" x14ac:dyDescent="0.15">
      <c r="K62" s="26">
        <f>K34+1</f>
        <v>1</v>
      </c>
    </row>
    <row r="74" ht="54" customHeight="1" x14ac:dyDescent="0.15"/>
    <row r="90" spans="11:11" ht="27" customHeight="1" x14ac:dyDescent="0.15">
      <c r="K90" s="26">
        <f>K62+1</f>
        <v>2</v>
      </c>
    </row>
    <row r="102" ht="54" customHeight="1" x14ac:dyDescent="0.15"/>
    <row r="118" spans="11:11" ht="27" customHeight="1" x14ac:dyDescent="0.15">
      <c r="K118" s="26">
        <f>K90+1</f>
        <v>3</v>
      </c>
    </row>
    <row r="130" ht="54" customHeight="1" x14ac:dyDescent="0.15"/>
    <row r="146" spans="11:11" ht="27" customHeight="1" x14ac:dyDescent="0.15">
      <c r="K146" s="26">
        <f>K118+1</f>
        <v>4</v>
      </c>
    </row>
    <row r="158" spans="11:11" ht="54" customHeight="1" x14ac:dyDescent="0.15"/>
    <row r="174" spans="11:11" ht="27" customHeight="1" x14ac:dyDescent="0.15">
      <c r="K174" s="26">
        <f>K146+1</f>
        <v>5</v>
      </c>
    </row>
    <row r="186" ht="54" customHeight="1" x14ac:dyDescent="0.15"/>
    <row r="202" spans="11:11" ht="27" customHeight="1" x14ac:dyDescent="0.15">
      <c r="K202" s="26">
        <f>K174+1</f>
        <v>6</v>
      </c>
    </row>
    <row r="214" ht="54" customHeight="1" x14ac:dyDescent="0.15"/>
    <row r="230" spans="11:11" ht="27" customHeight="1" x14ac:dyDescent="0.15">
      <c r="K230" s="26">
        <f>K202+1</f>
        <v>7</v>
      </c>
    </row>
    <row r="242" ht="54" customHeight="1" x14ac:dyDescent="0.15"/>
    <row r="258" spans="11:11" ht="27" customHeight="1" x14ac:dyDescent="0.15">
      <c r="K258" s="26">
        <f>K230+1</f>
        <v>8</v>
      </c>
    </row>
    <row r="270" spans="11:11" ht="54" customHeight="1" x14ac:dyDescent="0.15"/>
    <row r="286" spans="11:11" ht="27" customHeight="1" x14ac:dyDescent="0.15">
      <c r="K286" s="26">
        <f>K258+1</f>
        <v>9</v>
      </c>
    </row>
    <row r="298" ht="54" customHeight="1" x14ac:dyDescent="0.15"/>
    <row r="314" spans="11:11" ht="27" customHeight="1" x14ac:dyDescent="0.15">
      <c r="K314" s="26">
        <f>K286+1</f>
        <v>10</v>
      </c>
    </row>
    <row r="326" ht="54" customHeight="1" x14ac:dyDescent="0.15"/>
    <row r="342" spans="11:11" ht="27" customHeight="1" x14ac:dyDescent="0.15">
      <c r="K342" s="26">
        <f>K314+1</f>
        <v>11</v>
      </c>
    </row>
    <row r="354" ht="54" customHeight="1" x14ac:dyDescent="0.15"/>
    <row r="370" spans="11:11" ht="27" customHeight="1" x14ac:dyDescent="0.15">
      <c r="K370" s="26">
        <f>K342+1</f>
        <v>12</v>
      </c>
    </row>
    <row r="382" spans="11:11" ht="54" customHeight="1" x14ac:dyDescent="0.15"/>
    <row r="398" spans="11:11" ht="27" customHeight="1" x14ac:dyDescent="0.15">
      <c r="K398" s="26">
        <f>K370+1</f>
        <v>13</v>
      </c>
    </row>
    <row r="410" ht="54" customHeight="1" x14ac:dyDescent="0.15"/>
  </sheetData>
  <mergeCells count="14">
    <mergeCell ref="H1:J2"/>
    <mergeCell ref="H7:J7"/>
    <mergeCell ref="F7:G7"/>
    <mergeCell ref="H3:J3"/>
    <mergeCell ref="F21:G21"/>
    <mergeCell ref="F18:G18"/>
    <mergeCell ref="F16:G16"/>
    <mergeCell ref="A13:J13"/>
    <mergeCell ref="H8:J8"/>
    <mergeCell ref="F8:G8"/>
    <mergeCell ref="F9:G9"/>
    <mergeCell ref="H9:J9"/>
    <mergeCell ref="A11:J11"/>
    <mergeCell ref="F19:G19"/>
  </mergeCells>
  <phoneticPr fontId="1"/>
  <pageMargins left="0.61" right="0.59055118110236227" top="1.02" bottom="0.74803149606299213"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F27"/>
  <sheetViews>
    <sheetView view="pageBreakPreview" zoomScaleNormal="100" zoomScaleSheetLayoutView="100" workbookViewId="0">
      <selection activeCell="B19" sqref="B19"/>
    </sheetView>
  </sheetViews>
  <sheetFormatPr defaultRowHeight="28.5" customHeight="1" x14ac:dyDescent="0.15"/>
  <cols>
    <col min="1" max="1" width="18" style="3" customWidth="1"/>
    <col min="2" max="2" width="30.75" style="3" customWidth="1"/>
    <col min="3" max="3" width="45" style="3" bestFit="1" customWidth="1"/>
    <col min="4" max="16384" width="9" style="3"/>
  </cols>
  <sheetData>
    <row r="1" spans="1:6" ht="28.5" customHeight="1" x14ac:dyDescent="0.15">
      <c r="A1" s="216" t="s">
        <v>4</v>
      </c>
      <c r="D1" s="26" t="e">
        <f>#REF!+1</f>
        <v>#REF!</v>
      </c>
    </row>
    <row r="2" spans="1:6" ht="28.5" customHeight="1" x14ac:dyDescent="0.15">
      <c r="A2" s="216" t="s">
        <v>14</v>
      </c>
      <c r="B2" s="216"/>
      <c r="C2" s="25"/>
    </row>
    <row r="3" spans="1:6" ht="28.5" customHeight="1" x14ac:dyDescent="0.15">
      <c r="A3" s="254" t="s">
        <v>42</v>
      </c>
      <c r="B3" s="268" t="s">
        <v>49</v>
      </c>
      <c r="C3" s="268"/>
    </row>
    <row r="4" spans="1:6" ht="28.5" customHeight="1" x14ac:dyDescent="0.15">
      <c r="A4" s="269" t="s">
        <v>38</v>
      </c>
      <c r="B4" s="23" t="s">
        <v>44</v>
      </c>
      <c r="C4" s="5" t="s">
        <v>58</v>
      </c>
      <c r="D4" s="247" t="s">
        <v>193</v>
      </c>
      <c r="E4" s="247"/>
      <c r="F4" s="247"/>
    </row>
    <row r="5" spans="1:6" ht="28.5" customHeight="1" x14ac:dyDescent="0.15">
      <c r="A5" s="269"/>
      <c r="B5" s="23" t="s">
        <v>45</v>
      </c>
      <c r="C5" s="5" t="s">
        <v>58</v>
      </c>
    </row>
    <row r="6" spans="1:6" ht="28.5" customHeight="1" x14ac:dyDescent="0.15">
      <c r="A6" s="269"/>
      <c r="B6" s="23" t="s">
        <v>20</v>
      </c>
      <c r="C6" s="5"/>
    </row>
    <row r="7" spans="1:6" ht="28.5" customHeight="1" x14ac:dyDescent="0.15">
      <c r="A7" s="269"/>
      <c r="B7" s="23" t="s">
        <v>20</v>
      </c>
      <c r="C7" s="5"/>
    </row>
    <row r="8" spans="1:6" ht="28.5" customHeight="1" x14ac:dyDescent="0.15">
      <c r="A8" s="269" t="s">
        <v>39</v>
      </c>
      <c r="B8" s="4" t="s">
        <v>46</v>
      </c>
      <c r="C8" s="5" t="s">
        <v>58</v>
      </c>
    </row>
    <row r="9" spans="1:6" ht="28.5" customHeight="1" x14ac:dyDescent="0.15">
      <c r="A9" s="269"/>
      <c r="B9" s="4" t="s">
        <v>47</v>
      </c>
      <c r="C9" s="5" t="s">
        <v>58</v>
      </c>
    </row>
    <row r="10" spans="1:6" ht="28.5" customHeight="1" x14ac:dyDescent="0.15">
      <c r="A10" s="269"/>
      <c r="B10" s="23" t="s">
        <v>20</v>
      </c>
      <c r="C10" s="5"/>
    </row>
    <row r="11" spans="1:6" ht="28.5" customHeight="1" x14ac:dyDescent="0.15">
      <c r="A11" s="269" t="s">
        <v>40</v>
      </c>
      <c r="B11" s="4" t="s">
        <v>48</v>
      </c>
      <c r="C11" s="5" t="s">
        <v>58</v>
      </c>
    </row>
    <row r="12" spans="1:6" ht="28.5" customHeight="1" x14ac:dyDescent="0.15">
      <c r="A12" s="269"/>
      <c r="B12" s="23" t="s">
        <v>20</v>
      </c>
      <c r="C12" s="5"/>
    </row>
    <row r="13" spans="1:6" ht="28.5" customHeight="1" x14ac:dyDescent="0.15">
      <c r="A13" s="269"/>
      <c r="B13" s="23" t="s">
        <v>20</v>
      </c>
      <c r="C13" s="5"/>
    </row>
    <row r="14" spans="1:6" ht="28.5" customHeight="1" x14ac:dyDescent="0.15">
      <c r="A14" s="269" t="s">
        <v>41</v>
      </c>
      <c r="B14" s="23" t="s">
        <v>50</v>
      </c>
      <c r="C14" s="5" t="s">
        <v>58</v>
      </c>
    </row>
    <row r="15" spans="1:6" ht="28.5" customHeight="1" x14ac:dyDescent="0.15">
      <c r="A15" s="269"/>
      <c r="B15" s="23" t="s">
        <v>51</v>
      </c>
      <c r="C15" s="5" t="s">
        <v>58</v>
      </c>
    </row>
    <row r="16" spans="1:6" ht="28.5" customHeight="1" x14ac:dyDescent="0.15">
      <c r="A16" s="269"/>
      <c r="B16" s="23" t="s">
        <v>20</v>
      </c>
      <c r="C16" s="5"/>
    </row>
    <row r="17" spans="1:4" ht="28.5" customHeight="1" x14ac:dyDescent="0.15">
      <c r="A17" s="270" t="s">
        <v>211</v>
      </c>
      <c r="B17" s="23" t="s">
        <v>213</v>
      </c>
      <c r="C17" s="5" t="s">
        <v>58</v>
      </c>
      <c r="D17" s="247" t="s">
        <v>212</v>
      </c>
    </row>
    <row r="18" spans="1:4" ht="28.5" customHeight="1" x14ac:dyDescent="0.15">
      <c r="A18" s="271"/>
      <c r="B18" s="23" t="s">
        <v>214</v>
      </c>
      <c r="C18" s="5" t="s">
        <v>58</v>
      </c>
    </row>
    <row r="19" spans="1:4" ht="28.5" customHeight="1" x14ac:dyDescent="0.15">
      <c r="A19" s="272"/>
      <c r="B19" s="23" t="s">
        <v>20</v>
      </c>
      <c r="C19" s="5"/>
    </row>
    <row r="20" spans="1:4" ht="28.5" customHeight="1" x14ac:dyDescent="0.15">
      <c r="A20" s="267" t="s">
        <v>5</v>
      </c>
      <c r="B20" s="23" t="s">
        <v>20</v>
      </c>
      <c r="C20" s="5"/>
    </row>
    <row r="21" spans="1:4" ht="28.5" customHeight="1" x14ac:dyDescent="0.15">
      <c r="A21" s="267"/>
      <c r="B21" s="23" t="s">
        <v>20</v>
      </c>
      <c r="C21" s="5"/>
    </row>
    <row r="22" spans="1:4" ht="28.5" customHeight="1" x14ac:dyDescent="0.15">
      <c r="A22" s="267"/>
      <c r="B22" s="23" t="s">
        <v>20</v>
      </c>
      <c r="C22" s="5"/>
    </row>
    <row r="23" spans="1:4" ht="28.5" customHeight="1" x14ac:dyDescent="0.15">
      <c r="A23" s="267"/>
      <c r="B23" s="23" t="s">
        <v>20</v>
      </c>
      <c r="C23" s="5"/>
    </row>
    <row r="24" spans="1:4" ht="28.5" customHeight="1" x14ac:dyDescent="0.15">
      <c r="A24" s="267"/>
      <c r="B24" s="23" t="s">
        <v>20</v>
      </c>
      <c r="C24" s="5"/>
    </row>
    <row r="25" spans="1:4" ht="28.5" customHeight="1" x14ac:dyDescent="0.15">
      <c r="A25" s="232"/>
      <c r="B25" s="233"/>
      <c r="C25" s="233"/>
    </row>
    <row r="26" spans="1:4" ht="28.5" customHeight="1" x14ac:dyDescent="0.15">
      <c r="A26" s="234"/>
      <c r="B26" s="235"/>
      <c r="C26" s="235"/>
    </row>
    <row r="27" spans="1:4" ht="28.5" customHeight="1" x14ac:dyDescent="0.15">
      <c r="A27" s="234"/>
      <c r="B27" s="235"/>
      <c r="C27" s="235"/>
    </row>
  </sheetData>
  <mergeCells count="7">
    <mergeCell ref="A20:A24"/>
    <mergeCell ref="B3:C3"/>
    <mergeCell ref="A4:A7"/>
    <mergeCell ref="A8:A10"/>
    <mergeCell ref="A11:A13"/>
    <mergeCell ref="A14:A16"/>
    <mergeCell ref="A17:A19"/>
  </mergeCells>
  <phoneticPr fontId="1"/>
  <printOptions horizontalCentered="1"/>
  <pageMargins left="0.47" right="0.42" top="0.51" bottom="0.97" header="0.31496062992125984" footer="0.98"/>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470"/>
  <sheetViews>
    <sheetView view="pageBreakPreview" zoomScale="90" zoomScaleNormal="100" zoomScaleSheetLayoutView="90" workbookViewId="0">
      <selection activeCell="O9" sqref="O9"/>
    </sheetView>
  </sheetViews>
  <sheetFormatPr defaultRowHeight="26.25" customHeight="1" x14ac:dyDescent="0.15"/>
  <cols>
    <col min="1" max="5" width="6.875" style="1" customWidth="1"/>
    <col min="6" max="6" width="9.375" style="1" customWidth="1"/>
    <col min="7" max="13" width="6.875" style="1" customWidth="1"/>
    <col min="14" max="16384" width="9" style="1"/>
  </cols>
  <sheetData>
    <row r="1" spans="1:22" ht="26.25" customHeight="1" x14ac:dyDescent="0.15">
      <c r="A1" s="217" t="s">
        <v>6</v>
      </c>
      <c r="B1" s="18"/>
      <c r="C1" s="18"/>
      <c r="D1" s="18"/>
      <c r="E1" s="18"/>
      <c r="F1" s="18"/>
      <c r="G1" s="18"/>
      <c r="H1" s="18"/>
      <c r="I1" s="18"/>
      <c r="J1" s="18"/>
      <c r="K1" s="18"/>
      <c r="L1" s="18"/>
      <c r="M1" s="18"/>
      <c r="N1" s="26">
        <v>1</v>
      </c>
    </row>
    <row r="2" spans="1:22" ht="26.25" customHeight="1" thickBot="1" x14ac:dyDescent="0.2">
      <c r="A2" s="218" t="s">
        <v>24</v>
      </c>
      <c r="B2" s="218"/>
      <c r="C2" s="218"/>
      <c r="D2" s="218"/>
      <c r="E2" s="218"/>
      <c r="I2" s="275"/>
      <c r="J2" s="275"/>
      <c r="K2" s="275"/>
      <c r="L2" s="275"/>
      <c r="M2" s="275"/>
      <c r="N2" s="26"/>
    </row>
    <row r="3" spans="1:22" ht="26.25" customHeight="1" thickBot="1" x14ac:dyDescent="0.2">
      <c r="A3" s="276" t="s">
        <v>7</v>
      </c>
      <c r="B3" s="277"/>
      <c r="C3" s="277"/>
      <c r="D3" s="277"/>
      <c r="E3" s="277"/>
      <c r="F3" s="278"/>
      <c r="G3" s="279" t="s">
        <v>8</v>
      </c>
      <c r="H3" s="277"/>
      <c r="I3" s="278"/>
      <c r="J3" s="279" t="s">
        <v>2</v>
      </c>
      <c r="K3" s="277"/>
      <c r="L3" s="277"/>
      <c r="M3" s="280"/>
      <c r="N3" s="26"/>
    </row>
    <row r="4" spans="1:22" ht="26.25" customHeight="1" x14ac:dyDescent="0.15">
      <c r="A4" s="281" t="s">
        <v>9</v>
      </c>
      <c r="B4" s="284" t="s">
        <v>10</v>
      </c>
      <c r="C4" s="285"/>
      <c r="D4" s="285"/>
      <c r="E4" s="285"/>
      <c r="F4" s="286"/>
      <c r="G4" s="287"/>
      <c r="H4" s="288"/>
      <c r="I4" s="289"/>
      <c r="J4" s="290"/>
      <c r="K4" s="291"/>
      <c r="L4" s="291"/>
      <c r="M4" s="292"/>
      <c r="N4" s="273" t="s">
        <v>194</v>
      </c>
      <c r="O4" s="274"/>
      <c r="P4" s="274"/>
      <c r="Q4" s="274"/>
      <c r="R4" s="274"/>
      <c r="S4" s="274"/>
      <c r="T4" s="274"/>
      <c r="U4" s="274"/>
      <c r="V4" s="274"/>
    </row>
    <row r="5" spans="1:22" ht="26.25" customHeight="1" x14ac:dyDescent="0.15">
      <c r="A5" s="282"/>
      <c r="B5" s="293" t="s">
        <v>11</v>
      </c>
      <c r="C5" s="294"/>
      <c r="D5" s="294"/>
      <c r="E5" s="294"/>
      <c r="F5" s="295"/>
      <c r="G5" s="296"/>
      <c r="H5" s="297"/>
      <c r="I5" s="298"/>
      <c r="J5" s="299"/>
      <c r="K5" s="300"/>
      <c r="L5" s="300"/>
      <c r="M5" s="301"/>
      <c r="N5" s="26"/>
    </row>
    <row r="6" spans="1:22" ht="26.25" customHeight="1" x14ac:dyDescent="0.15">
      <c r="A6" s="282"/>
      <c r="B6" s="293" t="s">
        <v>13</v>
      </c>
      <c r="C6" s="294"/>
      <c r="D6" s="294"/>
      <c r="E6" s="294"/>
      <c r="F6" s="295"/>
      <c r="G6" s="302"/>
      <c r="H6" s="297"/>
      <c r="I6" s="298"/>
      <c r="J6" s="299"/>
      <c r="K6" s="300"/>
      <c r="L6" s="300"/>
      <c r="M6" s="301"/>
      <c r="N6" s="26"/>
    </row>
    <row r="7" spans="1:22" ht="26.25" customHeight="1" x14ac:dyDescent="0.15">
      <c r="A7" s="282"/>
      <c r="B7" s="293" t="s">
        <v>37</v>
      </c>
      <c r="C7" s="294"/>
      <c r="D7" s="294"/>
      <c r="E7" s="294"/>
      <c r="F7" s="295"/>
      <c r="G7" s="302"/>
      <c r="H7" s="297"/>
      <c r="I7" s="298"/>
      <c r="J7" s="299"/>
      <c r="K7" s="300"/>
      <c r="L7" s="300"/>
      <c r="M7" s="301"/>
      <c r="N7" s="26"/>
    </row>
    <row r="8" spans="1:22" ht="26.25" customHeight="1" thickBot="1" x14ac:dyDescent="0.2">
      <c r="A8" s="283"/>
      <c r="B8" s="306" t="s">
        <v>3</v>
      </c>
      <c r="C8" s="307"/>
      <c r="D8" s="307"/>
      <c r="E8" s="307"/>
      <c r="F8" s="308"/>
      <c r="G8" s="309">
        <f>SUM(G4:I7)</f>
        <v>0</v>
      </c>
      <c r="H8" s="310"/>
      <c r="I8" s="311"/>
      <c r="J8" s="306"/>
      <c r="K8" s="307"/>
      <c r="L8" s="307"/>
      <c r="M8" s="312"/>
      <c r="N8" s="26"/>
    </row>
    <row r="9" spans="1:22" ht="35.1" customHeight="1" x14ac:dyDescent="0.15">
      <c r="A9" s="329" t="s">
        <v>12</v>
      </c>
      <c r="B9" s="284" t="s">
        <v>31</v>
      </c>
      <c r="C9" s="285"/>
      <c r="D9" s="285"/>
      <c r="E9" s="285"/>
      <c r="F9" s="286"/>
      <c r="G9" s="332"/>
      <c r="H9" s="333"/>
      <c r="I9" s="334"/>
      <c r="J9" s="335"/>
      <c r="K9" s="336"/>
      <c r="L9" s="336"/>
      <c r="M9" s="337"/>
      <c r="N9" s="26"/>
    </row>
    <row r="10" spans="1:22" ht="69.95" customHeight="1" x14ac:dyDescent="0.15">
      <c r="A10" s="330"/>
      <c r="B10" s="293" t="s">
        <v>216</v>
      </c>
      <c r="C10" s="294"/>
      <c r="D10" s="294"/>
      <c r="E10" s="294"/>
      <c r="F10" s="295"/>
      <c r="G10" s="302"/>
      <c r="H10" s="297"/>
      <c r="I10" s="298"/>
      <c r="J10" s="299"/>
      <c r="K10" s="300"/>
      <c r="L10" s="300"/>
      <c r="M10" s="301"/>
      <c r="N10" s="424" t="s">
        <v>215</v>
      </c>
      <c r="O10" s="425"/>
      <c r="P10" s="425"/>
    </row>
    <row r="11" spans="1:22" ht="35.1" customHeight="1" x14ac:dyDescent="0.15">
      <c r="A11" s="330"/>
      <c r="B11" s="293" t="s">
        <v>32</v>
      </c>
      <c r="C11" s="294"/>
      <c r="D11" s="294"/>
      <c r="E11" s="294"/>
      <c r="F11" s="295"/>
      <c r="G11" s="303"/>
      <c r="H11" s="304"/>
      <c r="I11" s="305"/>
      <c r="J11" s="299"/>
      <c r="K11" s="300"/>
      <c r="L11" s="300"/>
      <c r="M11" s="301"/>
      <c r="N11" s="26"/>
    </row>
    <row r="12" spans="1:22" ht="35.1" customHeight="1" x14ac:dyDescent="0.15">
      <c r="A12" s="330"/>
      <c r="B12" s="293" t="s">
        <v>33</v>
      </c>
      <c r="C12" s="294"/>
      <c r="D12" s="294"/>
      <c r="E12" s="294"/>
      <c r="F12" s="295"/>
      <c r="G12" s="303"/>
      <c r="H12" s="304"/>
      <c r="I12" s="305"/>
      <c r="J12" s="299"/>
      <c r="K12" s="300"/>
      <c r="L12" s="300"/>
      <c r="M12" s="301"/>
      <c r="N12" s="26"/>
    </row>
    <row r="13" spans="1:22" ht="35.1" customHeight="1" x14ac:dyDescent="0.15">
      <c r="A13" s="330"/>
      <c r="B13" s="293" t="s">
        <v>34</v>
      </c>
      <c r="C13" s="294"/>
      <c r="D13" s="294"/>
      <c r="E13" s="294"/>
      <c r="F13" s="295"/>
      <c r="G13" s="303"/>
      <c r="H13" s="304"/>
      <c r="I13" s="305"/>
      <c r="J13" s="299"/>
      <c r="K13" s="300"/>
      <c r="L13" s="300"/>
      <c r="M13" s="301"/>
      <c r="N13" s="26"/>
    </row>
    <row r="14" spans="1:22" ht="35.1" customHeight="1" x14ac:dyDescent="0.15">
      <c r="A14" s="330"/>
      <c r="B14" s="293" t="s">
        <v>35</v>
      </c>
      <c r="C14" s="294"/>
      <c r="D14" s="294"/>
      <c r="E14" s="294"/>
      <c r="F14" s="295"/>
      <c r="G14" s="322"/>
      <c r="H14" s="304"/>
      <c r="I14" s="305"/>
      <c r="J14" s="299"/>
      <c r="K14" s="300"/>
      <c r="L14" s="300"/>
      <c r="M14" s="301"/>
      <c r="N14" s="26"/>
    </row>
    <row r="15" spans="1:22" ht="26.25" customHeight="1" thickBot="1" x14ac:dyDescent="0.2">
      <c r="A15" s="331"/>
      <c r="B15" s="306" t="s">
        <v>3</v>
      </c>
      <c r="C15" s="307"/>
      <c r="D15" s="307"/>
      <c r="E15" s="307"/>
      <c r="F15" s="308"/>
      <c r="G15" s="323">
        <f>SUM(G9:I14)</f>
        <v>0</v>
      </c>
      <c r="H15" s="324"/>
      <c r="I15" s="325"/>
      <c r="J15" s="326"/>
      <c r="K15" s="327"/>
      <c r="L15" s="327"/>
      <c r="M15" s="328"/>
      <c r="N15" s="26"/>
    </row>
    <row r="16" spans="1:22" ht="26.25" customHeight="1" thickBot="1" x14ac:dyDescent="0.2">
      <c r="A16" s="313" t="s">
        <v>36</v>
      </c>
      <c r="B16" s="314"/>
      <c r="C16" s="314"/>
      <c r="D16" s="314"/>
      <c r="E16" s="314"/>
      <c r="F16" s="315"/>
      <c r="G16" s="316">
        <f>G8-G15</f>
        <v>0</v>
      </c>
      <c r="H16" s="317"/>
      <c r="I16" s="318"/>
      <c r="J16" s="319"/>
      <c r="K16" s="320"/>
      <c r="L16" s="320"/>
      <c r="M16" s="321"/>
      <c r="N16" s="26"/>
    </row>
    <row r="17" spans="1:15" ht="26.25" customHeight="1" thickBot="1" x14ac:dyDescent="0.2">
      <c r="N17" s="26"/>
    </row>
    <row r="18" spans="1:15" ht="26.25" customHeight="1" thickBot="1" x14ac:dyDescent="0.2">
      <c r="F18" s="1" t="s">
        <v>210</v>
      </c>
      <c r="K18" s="29"/>
      <c r="L18" s="30"/>
      <c r="M18" s="31"/>
      <c r="N18" s="26"/>
    </row>
    <row r="19" spans="1:15" ht="26.25" customHeight="1" x14ac:dyDescent="0.15">
      <c r="N19" s="26"/>
    </row>
    <row r="20" spans="1:15" ht="26.25" customHeight="1" thickBot="1" x14ac:dyDescent="0.2">
      <c r="A20" s="27" t="s">
        <v>25</v>
      </c>
      <c r="B20" s="27"/>
      <c r="C20" s="27"/>
      <c r="D20" s="27"/>
      <c r="E20" s="27"/>
      <c r="F20" s="27"/>
      <c r="G20" s="27"/>
      <c r="H20" s="27"/>
      <c r="I20" s="27"/>
      <c r="J20" s="27"/>
      <c r="K20" s="27"/>
      <c r="L20" s="27"/>
      <c r="M20" s="27"/>
      <c r="N20" s="26"/>
    </row>
    <row r="21" spans="1:15" ht="26.25" customHeight="1" x14ac:dyDescent="0.15">
      <c r="A21" s="14" t="s">
        <v>26</v>
      </c>
      <c r="B21" s="15"/>
      <c r="C21" s="15"/>
      <c r="D21" s="15"/>
      <c r="E21" s="15"/>
      <c r="F21" s="15"/>
      <c r="G21" s="15"/>
      <c r="H21" s="15"/>
      <c r="I21" s="15"/>
      <c r="J21" s="15"/>
      <c r="K21" s="15"/>
      <c r="L21" s="15"/>
      <c r="M21" s="16"/>
      <c r="N21" s="26"/>
    </row>
    <row r="22" spans="1:15" ht="26.25" customHeight="1" x14ac:dyDescent="0.15">
      <c r="A22" s="17"/>
      <c r="B22" s="18"/>
      <c r="C22" s="18"/>
      <c r="D22" s="18"/>
      <c r="E22" s="18"/>
      <c r="F22" s="18"/>
      <c r="G22" s="18"/>
      <c r="H22" s="18"/>
      <c r="I22" s="18"/>
      <c r="J22" s="18"/>
      <c r="K22" s="18"/>
      <c r="L22" s="18"/>
      <c r="M22" s="19"/>
      <c r="N22" s="26"/>
    </row>
    <row r="23" spans="1:15" ht="26.25" customHeight="1" x14ac:dyDescent="0.15">
      <c r="A23" s="17"/>
      <c r="B23" s="18"/>
      <c r="C23" s="18"/>
      <c r="D23" s="18"/>
      <c r="E23" s="18"/>
      <c r="F23" s="18"/>
      <c r="G23" s="18"/>
      <c r="H23" s="18"/>
      <c r="I23" s="18"/>
      <c r="J23" s="18"/>
      <c r="K23" s="18"/>
      <c r="L23" s="18"/>
      <c r="M23" s="19"/>
      <c r="N23" s="26"/>
    </row>
    <row r="24" spans="1:15" ht="26.25" customHeight="1" x14ac:dyDescent="0.15">
      <c r="A24" s="17"/>
      <c r="B24" s="18"/>
      <c r="C24" s="18"/>
      <c r="D24" s="18"/>
      <c r="E24" s="18"/>
      <c r="F24" s="18"/>
      <c r="G24" s="18"/>
      <c r="H24" s="18"/>
      <c r="I24" s="18"/>
      <c r="J24" s="18"/>
      <c r="K24" s="18"/>
      <c r="L24" s="18"/>
      <c r="M24" s="19"/>
      <c r="N24" s="26"/>
    </row>
    <row r="25" spans="1:15" ht="26.25" customHeight="1" thickBot="1" x14ac:dyDescent="0.2">
      <c r="A25" s="20"/>
      <c r="B25" s="21"/>
      <c r="C25" s="21"/>
      <c r="D25" s="21"/>
      <c r="E25" s="21"/>
      <c r="F25" s="21"/>
      <c r="G25" s="21"/>
      <c r="H25" s="21"/>
      <c r="I25" s="21"/>
      <c r="J25" s="21"/>
      <c r="K25" s="21"/>
      <c r="L25" s="21"/>
      <c r="M25" s="22"/>
      <c r="N25" s="26"/>
    </row>
    <row r="26" spans="1:15" ht="26.25" customHeight="1" x14ac:dyDescent="0.15">
      <c r="A26" s="18"/>
      <c r="B26" s="18"/>
      <c r="C26" s="18"/>
      <c r="D26" s="18"/>
      <c r="E26" s="18"/>
      <c r="F26" s="18"/>
      <c r="G26" s="18"/>
      <c r="H26" s="18"/>
      <c r="I26" s="18"/>
      <c r="J26" s="18"/>
      <c r="K26" s="18"/>
      <c r="L26" s="18"/>
      <c r="M26" s="18"/>
      <c r="N26" s="26"/>
    </row>
    <row r="27" spans="1:15" ht="26.25" customHeight="1" x14ac:dyDescent="0.15">
      <c r="A27" s="18"/>
      <c r="B27" s="18"/>
      <c r="C27" s="18"/>
      <c r="D27" s="18"/>
      <c r="E27" s="18"/>
      <c r="F27" s="18"/>
      <c r="G27" s="18"/>
      <c r="H27" s="18"/>
      <c r="I27" s="18"/>
      <c r="J27" s="18"/>
      <c r="K27" s="18"/>
      <c r="L27" s="18"/>
      <c r="M27" s="18"/>
      <c r="N27" s="26"/>
    </row>
    <row r="28" spans="1:15" ht="26.25" customHeight="1" x14ac:dyDescent="0.15">
      <c r="A28" s="18"/>
      <c r="B28" s="18"/>
      <c r="C28" s="18"/>
      <c r="D28" s="18"/>
      <c r="E28" s="18"/>
      <c r="F28" s="18"/>
      <c r="G28" s="18"/>
      <c r="H28" s="18"/>
      <c r="I28" s="18"/>
      <c r="J28" s="18"/>
      <c r="K28" s="18"/>
      <c r="L28" s="18"/>
      <c r="M28" s="18"/>
      <c r="N28" s="26"/>
    </row>
    <row r="29" spans="1:15" ht="26.25" customHeight="1" x14ac:dyDescent="0.15">
      <c r="A29" s="18"/>
      <c r="B29" s="18"/>
      <c r="C29" s="18"/>
      <c r="D29" s="18"/>
      <c r="E29" s="18"/>
      <c r="F29" s="18"/>
      <c r="G29" s="18"/>
      <c r="H29" s="18"/>
      <c r="I29" s="18"/>
      <c r="J29" s="18"/>
      <c r="K29" s="18"/>
      <c r="L29" s="18"/>
      <c r="M29" s="18"/>
      <c r="N29" s="26"/>
    </row>
    <row r="30" spans="1:15" ht="26.25" customHeight="1" x14ac:dyDescent="0.15">
      <c r="A30" s="18"/>
      <c r="B30" s="18"/>
      <c r="C30" s="18"/>
      <c r="D30" s="18"/>
      <c r="E30" s="18"/>
      <c r="F30" s="18"/>
      <c r="G30" s="18"/>
      <c r="H30" s="18"/>
      <c r="I30" s="18"/>
      <c r="J30" s="18"/>
      <c r="K30" s="18"/>
      <c r="L30" s="18"/>
      <c r="M30" s="18"/>
      <c r="N30" s="26"/>
    </row>
    <row r="31" spans="1:15" ht="26.25" customHeight="1" x14ac:dyDescent="0.15">
      <c r="A31" s="18"/>
      <c r="B31" s="18"/>
      <c r="C31" s="18"/>
      <c r="D31" s="18"/>
      <c r="E31" s="18"/>
      <c r="F31" s="18"/>
      <c r="G31" s="18"/>
      <c r="H31" s="18"/>
      <c r="I31" s="18"/>
      <c r="J31" s="18"/>
      <c r="K31" s="18"/>
      <c r="L31" s="18"/>
      <c r="M31" s="18"/>
      <c r="N31" s="26"/>
    </row>
    <row r="32" spans="1:15" ht="26.25" customHeight="1" x14ac:dyDescent="0.15">
      <c r="N32" s="28"/>
      <c r="O32" s="18"/>
    </row>
    <row r="33" spans="14:14" ht="26.25" customHeight="1" x14ac:dyDescent="0.15">
      <c r="N33" s="26"/>
    </row>
    <row r="34" spans="14:14" ht="26.25" customHeight="1" x14ac:dyDescent="0.15">
      <c r="N34" s="26"/>
    </row>
    <row r="35" spans="14:14" ht="26.25" customHeight="1" x14ac:dyDescent="0.15">
      <c r="N35" s="26"/>
    </row>
    <row r="36" spans="14:14" ht="26.25" customHeight="1" x14ac:dyDescent="0.15">
      <c r="N36" s="26"/>
    </row>
    <row r="37" spans="14:14" ht="26.25" customHeight="1" x14ac:dyDescent="0.15">
      <c r="N37" s="26"/>
    </row>
    <row r="38" spans="14:14" ht="26.25" customHeight="1" x14ac:dyDescent="0.15">
      <c r="N38" s="26"/>
    </row>
    <row r="39" spans="14:14" ht="26.25" customHeight="1" x14ac:dyDescent="0.15">
      <c r="N39" s="26"/>
    </row>
    <row r="40" spans="14:14" ht="26.25" customHeight="1" x14ac:dyDescent="0.15">
      <c r="N40" s="26"/>
    </row>
    <row r="41" spans="14:14" ht="26.25" customHeight="1" x14ac:dyDescent="0.15">
      <c r="N41" s="26"/>
    </row>
    <row r="42" spans="14:14" ht="26.25" customHeight="1" x14ac:dyDescent="0.15">
      <c r="N42" s="26"/>
    </row>
    <row r="43" spans="14:14" ht="27" customHeight="1" x14ac:dyDescent="0.15">
      <c r="N43" s="26"/>
    </row>
    <row r="44" spans="14:14" ht="26.25" customHeight="1" x14ac:dyDescent="0.15">
      <c r="N44" s="26"/>
    </row>
    <row r="45" spans="14:14" ht="26.25" customHeight="1" x14ac:dyDescent="0.15">
      <c r="N45" s="26"/>
    </row>
    <row r="46" spans="14:14" ht="26.25" customHeight="1" x14ac:dyDescent="0.15">
      <c r="N46" s="26"/>
    </row>
    <row r="47" spans="14:14" ht="26.25" customHeight="1" x14ac:dyDescent="0.15">
      <c r="N47" s="26"/>
    </row>
    <row r="48" spans="14:14" ht="26.25" customHeight="1" x14ac:dyDescent="0.15">
      <c r="N48" s="26"/>
    </row>
    <row r="49" spans="14:15" ht="26.25" customHeight="1" x14ac:dyDescent="0.15">
      <c r="N49" s="26"/>
    </row>
    <row r="50" spans="14:15" ht="26.25" customHeight="1" x14ac:dyDescent="0.15">
      <c r="N50" s="26"/>
    </row>
    <row r="51" spans="14:15" ht="26.25" customHeight="1" x14ac:dyDescent="0.15">
      <c r="N51" s="26"/>
    </row>
    <row r="52" spans="14:15" ht="26.25" customHeight="1" x14ac:dyDescent="0.15">
      <c r="N52" s="26"/>
    </row>
    <row r="53" spans="14:15" ht="26.25" customHeight="1" x14ac:dyDescent="0.15">
      <c r="N53" s="26"/>
    </row>
    <row r="54" spans="14:15" ht="26.25" customHeight="1" x14ac:dyDescent="0.15">
      <c r="N54" s="26"/>
    </row>
    <row r="55" spans="14:15" ht="26.25" customHeight="1" x14ac:dyDescent="0.15">
      <c r="N55" s="26"/>
    </row>
    <row r="56" spans="14:15" ht="26.25" customHeight="1" x14ac:dyDescent="0.15">
      <c r="N56" s="26"/>
    </row>
    <row r="57" spans="14:15" ht="26.25" customHeight="1" x14ac:dyDescent="0.15">
      <c r="N57" s="26"/>
    </row>
    <row r="58" spans="14:15" ht="26.25" customHeight="1" x14ac:dyDescent="0.15">
      <c r="N58" s="26"/>
    </row>
    <row r="59" spans="14:15" ht="26.25" customHeight="1" x14ac:dyDescent="0.15">
      <c r="N59" s="26"/>
    </row>
    <row r="60" spans="14:15" ht="26.25" customHeight="1" x14ac:dyDescent="0.15">
      <c r="N60" s="26"/>
    </row>
    <row r="61" spans="14:15" ht="30" customHeight="1" x14ac:dyDescent="0.15">
      <c r="N61" s="28"/>
      <c r="O61" s="18"/>
    </row>
    <row r="62" spans="14:15" ht="26.25" customHeight="1" x14ac:dyDescent="0.15">
      <c r="N62" s="26">
        <f>N32+1</f>
        <v>1</v>
      </c>
    </row>
    <row r="63" spans="14:15" ht="26.25" customHeight="1" x14ac:dyDescent="0.15">
      <c r="N63" s="26"/>
    </row>
    <row r="64" spans="14:15" ht="26.25" customHeight="1" x14ac:dyDescent="0.15">
      <c r="N64" s="26"/>
    </row>
    <row r="65" spans="14:14" ht="26.25" customHeight="1" x14ac:dyDescent="0.15">
      <c r="N65" s="26"/>
    </row>
    <row r="66" spans="14:14" ht="26.25" customHeight="1" x14ac:dyDescent="0.15">
      <c r="N66" s="26"/>
    </row>
    <row r="67" spans="14:14" ht="26.25" customHeight="1" x14ac:dyDescent="0.15">
      <c r="N67" s="26"/>
    </row>
    <row r="68" spans="14:14" ht="26.25" customHeight="1" x14ac:dyDescent="0.15">
      <c r="N68" s="26"/>
    </row>
    <row r="69" spans="14:14" ht="26.25" customHeight="1" x14ac:dyDescent="0.15">
      <c r="N69" s="26"/>
    </row>
    <row r="70" spans="14:14" ht="26.25" customHeight="1" x14ac:dyDescent="0.15">
      <c r="N70" s="26"/>
    </row>
    <row r="71" spans="14:14" ht="26.25" customHeight="1" x14ac:dyDescent="0.15">
      <c r="N71" s="26"/>
    </row>
    <row r="72" spans="14:14" ht="26.25" customHeight="1" x14ac:dyDescent="0.15">
      <c r="N72" s="26"/>
    </row>
    <row r="73" spans="14:14" ht="26.25" customHeight="1" x14ac:dyDescent="0.15">
      <c r="N73" s="26"/>
    </row>
    <row r="74" spans="14:14" ht="26.25" customHeight="1" x14ac:dyDescent="0.15">
      <c r="N74" s="26"/>
    </row>
    <row r="75" spans="14:14" ht="26.25" customHeight="1" x14ac:dyDescent="0.15">
      <c r="N75" s="26"/>
    </row>
    <row r="76" spans="14:14" ht="26.25" customHeight="1" x14ac:dyDescent="0.15">
      <c r="N76" s="26"/>
    </row>
    <row r="77" spans="14:14" ht="26.25" customHeight="1" x14ac:dyDescent="0.15">
      <c r="N77" s="26"/>
    </row>
    <row r="78" spans="14:14" ht="26.25" customHeight="1" x14ac:dyDescent="0.15">
      <c r="N78" s="26"/>
    </row>
    <row r="79" spans="14:14" ht="26.25" customHeight="1" x14ac:dyDescent="0.15">
      <c r="N79" s="26"/>
    </row>
    <row r="80" spans="14:14" ht="26.25" customHeight="1" x14ac:dyDescent="0.15">
      <c r="N80" s="26"/>
    </row>
    <row r="81" spans="14:14" ht="26.25" customHeight="1" x14ac:dyDescent="0.15">
      <c r="N81" s="26"/>
    </row>
    <row r="82" spans="14:14" ht="26.25" customHeight="1" x14ac:dyDescent="0.15">
      <c r="N82" s="26"/>
    </row>
    <row r="83" spans="14:14" ht="26.25" customHeight="1" x14ac:dyDescent="0.15">
      <c r="N83" s="26"/>
    </row>
    <row r="84" spans="14:14" ht="26.25" customHeight="1" x14ac:dyDescent="0.15">
      <c r="N84" s="26"/>
    </row>
    <row r="85" spans="14:14" ht="26.25" customHeight="1" x14ac:dyDescent="0.15">
      <c r="N85" s="26"/>
    </row>
    <row r="86" spans="14:14" ht="26.25" customHeight="1" x14ac:dyDescent="0.15">
      <c r="N86" s="26"/>
    </row>
    <row r="87" spans="14:14" ht="26.25" customHeight="1" x14ac:dyDescent="0.15">
      <c r="N87" s="26"/>
    </row>
    <row r="88" spans="14:14" ht="26.25" customHeight="1" x14ac:dyDescent="0.15">
      <c r="N88" s="26"/>
    </row>
    <row r="89" spans="14:14" ht="26.25" customHeight="1" x14ac:dyDescent="0.15">
      <c r="N89" s="26"/>
    </row>
    <row r="90" spans="14:14" ht="26.25" customHeight="1" x14ac:dyDescent="0.15">
      <c r="N90" s="26"/>
    </row>
    <row r="91" spans="14:14" ht="26.25" customHeight="1" x14ac:dyDescent="0.15">
      <c r="N91" s="26"/>
    </row>
    <row r="92" spans="14:14" ht="26.25" customHeight="1" x14ac:dyDescent="0.15">
      <c r="N92" s="26"/>
    </row>
    <row r="93" spans="14:14" ht="26.25" customHeight="1" x14ac:dyDescent="0.15">
      <c r="N93" s="26"/>
    </row>
    <row r="94" spans="14:14" ht="26.25" customHeight="1" x14ac:dyDescent="0.15">
      <c r="N94" s="26">
        <f>N62+1</f>
        <v>2</v>
      </c>
    </row>
    <row r="95" spans="14:14" ht="26.25" customHeight="1" x14ac:dyDescent="0.15">
      <c r="N95" s="26"/>
    </row>
    <row r="96" spans="14:14" ht="26.25" customHeight="1" x14ac:dyDescent="0.15">
      <c r="N96" s="26"/>
    </row>
    <row r="97" spans="14:14" ht="26.25" customHeight="1" x14ac:dyDescent="0.15">
      <c r="N97" s="26"/>
    </row>
    <row r="98" spans="14:14" ht="26.25" customHeight="1" x14ac:dyDescent="0.15">
      <c r="N98" s="26"/>
    </row>
    <row r="99" spans="14:14" ht="26.25" customHeight="1" x14ac:dyDescent="0.15">
      <c r="N99" s="26"/>
    </row>
    <row r="100" spans="14:14" ht="26.25" customHeight="1" x14ac:dyDescent="0.15">
      <c r="N100" s="26"/>
    </row>
    <row r="101" spans="14:14" ht="26.25" customHeight="1" x14ac:dyDescent="0.15">
      <c r="N101" s="26"/>
    </row>
    <row r="102" spans="14:14" ht="26.25" customHeight="1" x14ac:dyDescent="0.15">
      <c r="N102" s="26"/>
    </row>
    <row r="103" spans="14:14" ht="26.25" customHeight="1" x14ac:dyDescent="0.15">
      <c r="N103" s="26"/>
    </row>
    <row r="104" spans="14:14" ht="26.25" customHeight="1" x14ac:dyDescent="0.15">
      <c r="N104" s="26"/>
    </row>
    <row r="105" spans="14:14" ht="26.25" customHeight="1" x14ac:dyDescent="0.15">
      <c r="N105" s="26"/>
    </row>
    <row r="106" spans="14:14" ht="26.25" customHeight="1" x14ac:dyDescent="0.15">
      <c r="N106" s="26"/>
    </row>
    <row r="107" spans="14:14" ht="26.25" customHeight="1" x14ac:dyDescent="0.15">
      <c r="N107" s="26"/>
    </row>
    <row r="108" spans="14:14" ht="26.25" customHeight="1" x14ac:dyDescent="0.15">
      <c r="N108" s="26"/>
    </row>
    <row r="109" spans="14:14" ht="26.25" customHeight="1" x14ac:dyDescent="0.15">
      <c r="N109" s="26"/>
    </row>
    <row r="110" spans="14:14" ht="26.25" customHeight="1" x14ac:dyDescent="0.15">
      <c r="N110" s="26"/>
    </row>
    <row r="111" spans="14:14" ht="26.25" customHeight="1" x14ac:dyDescent="0.15">
      <c r="N111" s="26"/>
    </row>
    <row r="112" spans="14:14" ht="26.25" customHeight="1" x14ac:dyDescent="0.15">
      <c r="N112" s="26"/>
    </row>
    <row r="113" spans="14:14" ht="26.25" customHeight="1" x14ac:dyDescent="0.15">
      <c r="N113" s="26"/>
    </row>
    <row r="114" spans="14:14" ht="26.25" customHeight="1" x14ac:dyDescent="0.15">
      <c r="N114" s="26"/>
    </row>
    <row r="115" spans="14:14" ht="26.25" customHeight="1" x14ac:dyDescent="0.15">
      <c r="N115" s="26"/>
    </row>
    <row r="116" spans="14:14" ht="26.25" customHeight="1" x14ac:dyDescent="0.15">
      <c r="N116" s="26"/>
    </row>
    <row r="117" spans="14:14" ht="26.25" customHeight="1" x14ac:dyDescent="0.15">
      <c r="N117" s="26"/>
    </row>
    <row r="118" spans="14:14" ht="26.25" customHeight="1" x14ac:dyDescent="0.15">
      <c r="N118" s="26"/>
    </row>
    <row r="119" spans="14:14" ht="26.25" customHeight="1" x14ac:dyDescent="0.15">
      <c r="N119" s="26"/>
    </row>
    <row r="120" spans="14:14" ht="26.25" customHeight="1" x14ac:dyDescent="0.15">
      <c r="N120" s="26"/>
    </row>
    <row r="121" spans="14:14" ht="26.25" customHeight="1" x14ac:dyDescent="0.15">
      <c r="N121" s="26"/>
    </row>
    <row r="122" spans="14:14" ht="26.25" customHeight="1" x14ac:dyDescent="0.15">
      <c r="N122" s="26"/>
    </row>
    <row r="123" spans="14:14" ht="26.25" customHeight="1" x14ac:dyDescent="0.15">
      <c r="N123" s="26"/>
    </row>
    <row r="124" spans="14:14" ht="26.25" customHeight="1" x14ac:dyDescent="0.15">
      <c r="N124" s="26"/>
    </row>
    <row r="125" spans="14:14" ht="26.25" customHeight="1" x14ac:dyDescent="0.15">
      <c r="N125" s="26"/>
    </row>
    <row r="126" spans="14:14" ht="26.25" customHeight="1" x14ac:dyDescent="0.15">
      <c r="N126" s="26">
        <f>N94+1</f>
        <v>3</v>
      </c>
    </row>
    <row r="127" spans="14:14" ht="26.25" customHeight="1" x14ac:dyDescent="0.15">
      <c r="N127" s="26"/>
    </row>
    <row r="128" spans="14:14" ht="26.25" customHeight="1" x14ac:dyDescent="0.15">
      <c r="N128" s="26"/>
    </row>
    <row r="129" spans="14:14" ht="26.25" customHeight="1" x14ac:dyDescent="0.15">
      <c r="N129" s="26"/>
    </row>
    <row r="130" spans="14:14" ht="26.25" customHeight="1" x14ac:dyDescent="0.15">
      <c r="N130" s="26"/>
    </row>
    <row r="131" spans="14:14" ht="26.25" customHeight="1" x14ac:dyDescent="0.15">
      <c r="N131" s="26"/>
    </row>
    <row r="132" spans="14:14" ht="26.25" customHeight="1" x14ac:dyDescent="0.15">
      <c r="N132" s="26"/>
    </row>
    <row r="133" spans="14:14" ht="26.25" customHeight="1" x14ac:dyDescent="0.15">
      <c r="N133" s="26"/>
    </row>
    <row r="134" spans="14:14" ht="26.25" customHeight="1" x14ac:dyDescent="0.15">
      <c r="N134" s="26"/>
    </row>
    <row r="135" spans="14:14" ht="26.25" customHeight="1" x14ac:dyDescent="0.15">
      <c r="N135" s="26"/>
    </row>
    <row r="136" spans="14:14" ht="26.25" customHeight="1" x14ac:dyDescent="0.15">
      <c r="N136" s="26"/>
    </row>
    <row r="137" spans="14:14" ht="26.25" customHeight="1" x14ac:dyDescent="0.15">
      <c r="N137" s="26"/>
    </row>
    <row r="138" spans="14:14" ht="26.25" customHeight="1" x14ac:dyDescent="0.15">
      <c r="N138" s="26"/>
    </row>
    <row r="139" spans="14:14" ht="26.25" customHeight="1" x14ac:dyDescent="0.15">
      <c r="N139" s="26"/>
    </row>
    <row r="140" spans="14:14" ht="26.25" customHeight="1" x14ac:dyDescent="0.15">
      <c r="N140" s="26"/>
    </row>
    <row r="141" spans="14:14" ht="26.25" customHeight="1" x14ac:dyDescent="0.15">
      <c r="N141" s="26"/>
    </row>
    <row r="142" spans="14:14" ht="26.25" customHeight="1" x14ac:dyDescent="0.15">
      <c r="N142" s="26"/>
    </row>
    <row r="143" spans="14:14" ht="26.25" customHeight="1" x14ac:dyDescent="0.15">
      <c r="N143" s="26"/>
    </row>
    <row r="144" spans="14:14" ht="26.25" customHeight="1" x14ac:dyDescent="0.15">
      <c r="N144" s="26"/>
    </row>
    <row r="145" spans="14:14" ht="26.25" customHeight="1" x14ac:dyDescent="0.15">
      <c r="N145" s="26"/>
    </row>
    <row r="146" spans="14:14" ht="26.25" customHeight="1" x14ac:dyDescent="0.15">
      <c r="N146" s="26"/>
    </row>
    <row r="147" spans="14:14" ht="26.25" customHeight="1" x14ac:dyDescent="0.15">
      <c r="N147" s="26"/>
    </row>
    <row r="148" spans="14:14" ht="26.25" customHeight="1" x14ac:dyDescent="0.15">
      <c r="N148" s="26"/>
    </row>
    <row r="149" spans="14:14" ht="26.25" customHeight="1" x14ac:dyDescent="0.15">
      <c r="N149" s="26"/>
    </row>
    <row r="150" spans="14:14" ht="26.25" customHeight="1" x14ac:dyDescent="0.15">
      <c r="N150" s="26"/>
    </row>
    <row r="151" spans="14:14" ht="26.25" customHeight="1" x14ac:dyDescent="0.15">
      <c r="N151" s="26"/>
    </row>
    <row r="152" spans="14:14" ht="26.25" customHeight="1" x14ac:dyDescent="0.15">
      <c r="N152" s="26"/>
    </row>
    <row r="153" spans="14:14" ht="26.25" customHeight="1" x14ac:dyDescent="0.15">
      <c r="N153" s="26"/>
    </row>
    <row r="154" spans="14:14" ht="26.25" customHeight="1" x14ac:dyDescent="0.15">
      <c r="N154" s="26"/>
    </row>
    <row r="155" spans="14:14" ht="26.25" customHeight="1" x14ac:dyDescent="0.15">
      <c r="N155" s="26"/>
    </row>
    <row r="156" spans="14:14" ht="26.25" customHeight="1" x14ac:dyDescent="0.15">
      <c r="N156" s="26"/>
    </row>
    <row r="157" spans="14:14" ht="26.25" customHeight="1" x14ac:dyDescent="0.15">
      <c r="N157" s="26"/>
    </row>
    <row r="158" spans="14:14" ht="26.25" customHeight="1" x14ac:dyDescent="0.15">
      <c r="N158" s="28">
        <f>N126+1</f>
        <v>4</v>
      </c>
    </row>
    <row r="159" spans="14:14" ht="26.25" customHeight="1" x14ac:dyDescent="0.15">
      <c r="N159" s="26"/>
    </row>
    <row r="160" spans="14:14" ht="26.25" customHeight="1" x14ac:dyDescent="0.15">
      <c r="N160" s="26"/>
    </row>
    <row r="161" spans="14:14" ht="26.25" customHeight="1" x14ac:dyDescent="0.15">
      <c r="N161" s="26"/>
    </row>
    <row r="162" spans="14:14" ht="26.25" customHeight="1" x14ac:dyDescent="0.15">
      <c r="N162" s="26"/>
    </row>
    <row r="163" spans="14:14" ht="26.25" customHeight="1" x14ac:dyDescent="0.15">
      <c r="N163" s="26"/>
    </row>
    <row r="164" spans="14:14" ht="26.25" customHeight="1" x14ac:dyDescent="0.15">
      <c r="N164" s="26"/>
    </row>
    <row r="165" spans="14:14" ht="26.25" customHeight="1" x14ac:dyDescent="0.15">
      <c r="N165" s="26"/>
    </row>
    <row r="166" spans="14:14" ht="26.25" customHeight="1" x14ac:dyDescent="0.15">
      <c r="N166" s="26"/>
    </row>
    <row r="167" spans="14:14" ht="26.25" customHeight="1" x14ac:dyDescent="0.15">
      <c r="N167" s="26"/>
    </row>
    <row r="168" spans="14:14" ht="26.25" customHeight="1" x14ac:dyDescent="0.15">
      <c r="N168" s="26"/>
    </row>
    <row r="169" spans="14:14" ht="26.25" customHeight="1" x14ac:dyDescent="0.15">
      <c r="N169" s="26"/>
    </row>
    <row r="170" spans="14:14" ht="26.25" customHeight="1" x14ac:dyDescent="0.15">
      <c r="N170" s="26"/>
    </row>
    <row r="171" spans="14:14" ht="26.25" customHeight="1" x14ac:dyDescent="0.15">
      <c r="N171" s="26"/>
    </row>
    <row r="172" spans="14:14" ht="26.25" customHeight="1" x14ac:dyDescent="0.15">
      <c r="N172" s="26"/>
    </row>
    <row r="173" spans="14:14" ht="26.25" customHeight="1" x14ac:dyDescent="0.15">
      <c r="N173" s="26"/>
    </row>
    <row r="174" spans="14:14" ht="26.25" customHeight="1" x14ac:dyDescent="0.15">
      <c r="N174" s="26"/>
    </row>
    <row r="175" spans="14:14" ht="26.25" customHeight="1" x14ac:dyDescent="0.15">
      <c r="N175" s="26"/>
    </row>
    <row r="176" spans="14:14" ht="26.25" customHeight="1" x14ac:dyDescent="0.15">
      <c r="N176" s="26"/>
    </row>
    <row r="177" spans="14:14" ht="26.25" customHeight="1" x14ac:dyDescent="0.15">
      <c r="N177" s="26"/>
    </row>
    <row r="178" spans="14:14" ht="26.25" customHeight="1" x14ac:dyDescent="0.15">
      <c r="N178" s="26"/>
    </row>
    <row r="179" spans="14:14" ht="26.25" customHeight="1" x14ac:dyDescent="0.15">
      <c r="N179" s="26"/>
    </row>
    <row r="180" spans="14:14" ht="26.25" customHeight="1" x14ac:dyDescent="0.15">
      <c r="N180" s="26"/>
    </row>
    <row r="181" spans="14:14" ht="26.25" customHeight="1" x14ac:dyDescent="0.15">
      <c r="N181" s="26"/>
    </row>
    <row r="182" spans="14:14" ht="26.25" customHeight="1" x14ac:dyDescent="0.15">
      <c r="N182" s="26"/>
    </row>
    <row r="183" spans="14:14" ht="26.25" customHeight="1" x14ac:dyDescent="0.15">
      <c r="N183" s="26"/>
    </row>
    <row r="184" spans="14:14" ht="26.25" customHeight="1" x14ac:dyDescent="0.15">
      <c r="N184" s="26"/>
    </row>
    <row r="185" spans="14:14" ht="26.25" customHeight="1" x14ac:dyDescent="0.15">
      <c r="N185" s="26"/>
    </row>
    <row r="186" spans="14:14" ht="26.25" customHeight="1" x14ac:dyDescent="0.15">
      <c r="N186" s="26"/>
    </row>
    <row r="187" spans="14:14" ht="26.25" customHeight="1" x14ac:dyDescent="0.15">
      <c r="N187" s="26"/>
    </row>
    <row r="188" spans="14:14" ht="26.25" customHeight="1" x14ac:dyDescent="0.15">
      <c r="N188" s="26"/>
    </row>
    <row r="189" spans="14:14" ht="26.25" customHeight="1" x14ac:dyDescent="0.15">
      <c r="N189" s="26"/>
    </row>
    <row r="190" spans="14:14" ht="26.25" customHeight="1" x14ac:dyDescent="0.15">
      <c r="N190" s="28">
        <f>N158+1</f>
        <v>5</v>
      </c>
    </row>
    <row r="191" spans="14:14" ht="26.25" customHeight="1" x14ac:dyDescent="0.15">
      <c r="N191" s="26"/>
    </row>
    <row r="192" spans="14:14" ht="26.25" customHeight="1" x14ac:dyDescent="0.15">
      <c r="N192" s="26"/>
    </row>
    <row r="193" spans="14:14" ht="26.25" customHeight="1" x14ac:dyDescent="0.15">
      <c r="N193" s="26"/>
    </row>
    <row r="194" spans="14:14" ht="26.25" customHeight="1" x14ac:dyDescent="0.15">
      <c r="N194" s="26"/>
    </row>
    <row r="195" spans="14:14" ht="26.25" customHeight="1" x14ac:dyDescent="0.15">
      <c r="N195" s="26"/>
    </row>
    <row r="196" spans="14:14" ht="26.25" customHeight="1" x14ac:dyDescent="0.15">
      <c r="N196" s="26"/>
    </row>
    <row r="197" spans="14:14" ht="26.25" customHeight="1" x14ac:dyDescent="0.15">
      <c r="N197" s="26"/>
    </row>
    <row r="198" spans="14:14" ht="26.25" customHeight="1" x14ac:dyDescent="0.15">
      <c r="N198" s="26"/>
    </row>
    <row r="199" spans="14:14" ht="26.25" customHeight="1" x14ac:dyDescent="0.15">
      <c r="N199" s="26"/>
    </row>
    <row r="200" spans="14:14" ht="26.25" customHeight="1" x14ac:dyDescent="0.15">
      <c r="N200" s="26"/>
    </row>
    <row r="201" spans="14:14" ht="26.25" customHeight="1" x14ac:dyDescent="0.15">
      <c r="N201" s="26"/>
    </row>
    <row r="202" spans="14:14" ht="26.25" customHeight="1" x14ac:dyDescent="0.15">
      <c r="N202" s="26"/>
    </row>
    <row r="203" spans="14:14" ht="26.25" customHeight="1" x14ac:dyDescent="0.15">
      <c r="N203" s="26"/>
    </row>
    <row r="204" spans="14:14" ht="26.25" customHeight="1" x14ac:dyDescent="0.15">
      <c r="N204" s="26"/>
    </row>
    <row r="205" spans="14:14" ht="26.25" customHeight="1" x14ac:dyDescent="0.15">
      <c r="N205" s="26"/>
    </row>
    <row r="206" spans="14:14" ht="26.25" customHeight="1" x14ac:dyDescent="0.15">
      <c r="N206" s="26"/>
    </row>
    <row r="207" spans="14:14" ht="26.25" customHeight="1" x14ac:dyDescent="0.15">
      <c r="N207" s="26"/>
    </row>
    <row r="208" spans="14:14" ht="26.25" customHeight="1" x14ac:dyDescent="0.15">
      <c r="N208" s="26"/>
    </row>
    <row r="209" spans="14:14" ht="26.25" customHeight="1" x14ac:dyDescent="0.15">
      <c r="N209" s="26"/>
    </row>
    <row r="210" spans="14:14" ht="26.25" customHeight="1" x14ac:dyDescent="0.15">
      <c r="N210" s="26"/>
    </row>
    <row r="211" spans="14:14" ht="26.25" customHeight="1" x14ac:dyDescent="0.15">
      <c r="N211" s="26"/>
    </row>
    <row r="212" spans="14:14" ht="26.25" customHeight="1" x14ac:dyDescent="0.15">
      <c r="N212" s="26"/>
    </row>
    <row r="213" spans="14:14" ht="26.25" customHeight="1" x14ac:dyDescent="0.15">
      <c r="N213" s="26"/>
    </row>
    <row r="214" spans="14:14" ht="26.25" customHeight="1" x14ac:dyDescent="0.15">
      <c r="N214" s="26"/>
    </row>
    <row r="215" spans="14:14" ht="26.25" customHeight="1" x14ac:dyDescent="0.15">
      <c r="N215" s="26"/>
    </row>
    <row r="216" spans="14:14" ht="26.25" customHeight="1" x14ac:dyDescent="0.15">
      <c r="N216" s="26"/>
    </row>
    <row r="217" spans="14:14" ht="26.25" customHeight="1" x14ac:dyDescent="0.15">
      <c r="N217" s="26"/>
    </row>
    <row r="218" spans="14:14" ht="26.25" customHeight="1" x14ac:dyDescent="0.15">
      <c r="N218" s="26"/>
    </row>
    <row r="219" spans="14:14" ht="26.25" customHeight="1" x14ac:dyDescent="0.15">
      <c r="N219" s="26"/>
    </row>
    <row r="220" spans="14:14" ht="26.25" customHeight="1" x14ac:dyDescent="0.15">
      <c r="N220" s="26"/>
    </row>
    <row r="221" spans="14:14" ht="26.25" customHeight="1" x14ac:dyDescent="0.15">
      <c r="N221" s="26"/>
    </row>
    <row r="222" spans="14:14" ht="26.25" customHeight="1" x14ac:dyDescent="0.15">
      <c r="N222" s="28">
        <f>N190+1</f>
        <v>6</v>
      </c>
    </row>
    <row r="223" spans="14:14" ht="26.25" customHeight="1" x14ac:dyDescent="0.15">
      <c r="N223" s="26"/>
    </row>
    <row r="224" spans="14:14" ht="26.25" customHeight="1" x14ac:dyDescent="0.15">
      <c r="N224" s="26"/>
    </row>
    <row r="225" spans="14:14" ht="26.25" customHeight="1" x14ac:dyDescent="0.15">
      <c r="N225" s="26"/>
    </row>
    <row r="226" spans="14:14" ht="26.25" customHeight="1" x14ac:dyDescent="0.15">
      <c r="N226" s="26"/>
    </row>
    <row r="227" spans="14:14" ht="26.25" customHeight="1" x14ac:dyDescent="0.15">
      <c r="N227" s="26"/>
    </row>
    <row r="228" spans="14:14" ht="26.25" customHeight="1" x14ac:dyDescent="0.15">
      <c r="N228" s="26"/>
    </row>
    <row r="229" spans="14:14" ht="26.25" customHeight="1" x14ac:dyDescent="0.15">
      <c r="N229" s="26"/>
    </row>
    <row r="230" spans="14:14" ht="26.25" customHeight="1" x14ac:dyDescent="0.15">
      <c r="N230" s="26"/>
    </row>
    <row r="231" spans="14:14" ht="26.25" customHeight="1" x14ac:dyDescent="0.15">
      <c r="N231" s="26"/>
    </row>
    <row r="232" spans="14:14" ht="26.25" customHeight="1" x14ac:dyDescent="0.15">
      <c r="N232" s="26"/>
    </row>
    <row r="233" spans="14:14" ht="26.25" customHeight="1" x14ac:dyDescent="0.15">
      <c r="N233" s="26"/>
    </row>
    <row r="234" spans="14:14" ht="26.25" customHeight="1" x14ac:dyDescent="0.15">
      <c r="N234" s="26"/>
    </row>
    <row r="235" spans="14:14" ht="26.25" customHeight="1" x14ac:dyDescent="0.15">
      <c r="N235" s="26"/>
    </row>
    <row r="236" spans="14:14" ht="26.25" customHeight="1" x14ac:dyDescent="0.15">
      <c r="N236" s="26"/>
    </row>
    <row r="237" spans="14:14" ht="26.25" customHeight="1" x14ac:dyDescent="0.15">
      <c r="N237" s="26"/>
    </row>
    <row r="238" spans="14:14" ht="26.25" customHeight="1" x14ac:dyDescent="0.15">
      <c r="N238" s="26"/>
    </row>
    <row r="239" spans="14:14" ht="26.25" customHeight="1" x14ac:dyDescent="0.15">
      <c r="N239" s="26"/>
    </row>
    <row r="240" spans="14:14" ht="26.25" customHeight="1" x14ac:dyDescent="0.15">
      <c r="N240" s="26"/>
    </row>
    <row r="241" spans="14:14" ht="26.25" customHeight="1" x14ac:dyDescent="0.15">
      <c r="N241" s="26"/>
    </row>
    <row r="242" spans="14:14" ht="26.25" customHeight="1" x14ac:dyDescent="0.15">
      <c r="N242" s="26"/>
    </row>
    <row r="243" spans="14:14" ht="26.25" customHeight="1" x14ac:dyDescent="0.15">
      <c r="N243" s="26"/>
    </row>
    <row r="244" spans="14:14" ht="26.25" customHeight="1" x14ac:dyDescent="0.15">
      <c r="N244" s="26"/>
    </row>
    <row r="245" spans="14:14" ht="26.25" customHeight="1" x14ac:dyDescent="0.15">
      <c r="N245" s="26"/>
    </row>
    <row r="246" spans="14:14" ht="26.25" customHeight="1" x14ac:dyDescent="0.15">
      <c r="N246" s="26"/>
    </row>
    <row r="247" spans="14:14" ht="26.25" customHeight="1" x14ac:dyDescent="0.15">
      <c r="N247" s="26"/>
    </row>
    <row r="248" spans="14:14" ht="26.25" customHeight="1" x14ac:dyDescent="0.15">
      <c r="N248" s="26"/>
    </row>
    <row r="249" spans="14:14" ht="26.25" customHeight="1" x14ac:dyDescent="0.15">
      <c r="N249" s="26"/>
    </row>
    <row r="250" spans="14:14" ht="26.25" customHeight="1" x14ac:dyDescent="0.15">
      <c r="N250" s="26"/>
    </row>
    <row r="251" spans="14:14" ht="26.25" customHeight="1" x14ac:dyDescent="0.15">
      <c r="N251" s="26"/>
    </row>
    <row r="252" spans="14:14" ht="26.25" customHeight="1" x14ac:dyDescent="0.15">
      <c r="N252" s="26"/>
    </row>
    <row r="253" spans="14:14" ht="26.25" customHeight="1" x14ac:dyDescent="0.15">
      <c r="N253" s="26"/>
    </row>
    <row r="254" spans="14:14" ht="26.25" customHeight="1" x14ac:dyDescent="0.15">
      <c r="N254" s="26">
        <f>N222+1</f>
        <v>7</v>
      </c>
    </row>
    <row r="255" spans="14:14" ht="26.25" customHeight="1" x14ac:dyDescent="0.15">
      <c r="N255" s="26"/>
    </row>
    <row r="256" spans="14:14" ht="26.25" customHeight="1" x14ac:dyDescent="0.15">
      <c r="N256" s="26"/>
    </row>
    <row r="257" spans="14:14" ht="26.25" customHeight="1" x14ac:dyDescent="0.15">
      <c r="N257" s="26"/>
    </row>
    <row r="258" spans="14:14" ht="26.25" customHeight="1" x14ac:dyDescent="0.15">
      <c r="N258" s="26"/>
    </row>
    <row r="259" spans="14:14" ht="26.25" customHeight="1" x14ac:dyDescent="0.15">
      <c r="N259" s="26"/>
    </row>
    <row r="260" spans="14:14" ht="26.25" customHeight="1" x14ac:dyDescent="0.15">
      <c r="N260" s="26"/>
    </row>
    <row r="261" spans="14:14" ht="26.25" customHeight="1" x14ac:dyDescent="0.15">
      <c r="N261" s="26"/>
    </row>
    <row r="262" spans="14:14" ht="26.25" customHeight="1" x14ac:dyDescent="0.15">
      <c r="N262" s="26"/>
    </row>
    <row r="263" spans="14:14" ht="26.25" customHeight="1" x14ac:dyDescent="0.15">
      <c r="N263" s="26"/>
    </row>
    <row r="264" spans="14:14" ht="26.25" customHeight="1" x14ac:dyDescent="0.15">
      <c r="N264" s="26"/>
    </row>
    <row r="265" spans="14:14" ht="26.25" customHeight="1" x14ac:dyDescent="0.15">
      <c r="N265" s="26"/>
    </row>
    <row r="266" spans="14:14" ht="26.25" customHeight="1" x14ac:dyDescent="0.15">
      <c r="N266" s="26"/>
    </row>
    <row r="267" spans="14:14" ht="26.25" customHeight="1" x14ac:dyDescent="0.15">
      <c r="N267" s="26"/>
    </row>
    <row r="268" spans="14:14" ht="26.25" customHeight="1" x14ac:dyDescent="0.15">
      <c r="N268" s="26"/>
    </row>
    <row r="269" spans="14:14" ht="26.25" customHeight="1" x14ac:dyDescent="0.15">
      <c r="N269" s="26"/>
    </row>
    <row r="270" spans="14:14" ht="26.25" customHeight="1" x14ac:dyDescent="0.15">
      <c r="N270" s="26"/>
    </row>
    <row r="271" spans="14:14" ht="26.25" customHeight="1" x14ac:dyDescent="0.15">
      <c r="N271" s="26"/>
    </row>
    <row r="272" spans="14:14" ht="26.25" customHeight="1" x14ac:dyDescent="0.15">
      <c r="N272" s="26"/>
    </row>
    <row r="273" spans="14:14" ht="26.25" customHeight="1" x14ac:dyDescent="0.15">
      <c r="N273" s="26"/>
    </row>
    <row r="274" spans="14:14" ht="26.25" customHeight="1" x14ac:dyDescent="0.15">
      <c r="N274" s="26"/>
    </row>
    <row r="275" spans="14:14" ht="26.25" customHeight="1" x14ac:dyDescent="0.15">
      <c r="N275" s="26"/>
    </row>
    <row r="276" spans="14:14" ht="26.25" customHeight="1" x14ac:dyDescent="0.15">
      <c r="N276" s="26"/>
    </row>
    <row r="277" spans="14:14" ht="26.25" customHeight="1" x14ac:dyDescent="0.15">
      <c r="N277" s="26"/>
    </row>
    <row r="278" spans="14:14" ht="26.25" customHeight="1" x14ac:dyDescent="0.15">
      <c r="N278" s="26"/>
    </row>
    <row r="279" spans="14:14" ht="26.25" customHeight="1" x14ac:dyDescent="0.15">
      <c r="N279" s="26"/>
    </row>
    <row r="280" spans="14:14" ht="26.25" customHeight="1" x14ac:dyDescent="0.15">
      <c r="N280" s="26"/>
    </row>
    <row r="281" spans="14:14" ht="26.25" customHeight="1" x14ac:dyDescent="0.15">
      <c r="N281" s="26"/>
    </row>
    <row r="282" spans="14:14" ht="26.25" customHeight="1" x14ac:dyDescent="0.15">
      <c r="N282" s="26"/>
    </row>
    <row r="283" spans="14:14" ht="26.25" customHeight="1" x14ac:dyDescent="0.15">
      <c r="N283" s="26"/>
    </row>
    <row r="284" spans="14:14" ht="26.25" customHeight="1" x14ac:dyDescent="0.15">
      <c r="N284" s="26"/>
    </row>
    <row r="285" spans="14:14" ht="26.25" customHeight="1" x14ac:dyDescent="0.15">
      <c r="N285" s="26"/>
    </row>
    <row r="286" spans="14:14" ht="26.25" customHeight="1" x14ac:dyDescent="0.15">
      <c r="N286" s="26">
        <f>N254+1</f>
        <v>8</v>
      </c>
    </row>
    <row r="287" spans="14:14" ht="26.25" customHeight="1" x14ac:dyDescent="0.15">
      <c r="N287" s="26"/>
    </row>
    <row r="288" spans="14:14" ht="26.25" customHeight="1" x14ac:dyDescent="0.15">
      <c r="N288" s="26"/>
    </row>
    <row r="289" spans="14:14" ht="26.25" customHeight="1" x14ac:dyDescent="0.15">
      <c r="N289" s="26"/>
    </row>
    <row r="290" spans="14:14" ht="26.25" customHeight="1" x14ac:dyDescent="0.15">
      <c r="N290" s="26"/>
    </row>
    <row r="291" spans="14:14" ht="26.25" customHeight="1" x14ac:dyDescent="0.15">
      <c r="N291" s="26"/>
    </row>
    <row r="292" spans="14:14" ht="26.25" customHeight="1" x14ac:dyDescent="0.15">
      <c r="N292" s="26"/>
    </row>
    <row r="293" spans="14:14" ht="26.25" customHeight="1" x14ac:dyDescent="0.15">
      <c r="N293" s="26"/>
    </row>
    <row r="294" spans="14:14" ht="26.25" customHeight="1" x14ac:dyDescent="0.15">
      <c r="N294" s="26"/>
    </row>
    <row r="295" spans="14:14" ht="26.25" customHeight="1" x14ac:dyDescent="0.15">
      <c r="N295" s="26"/>
    </row>
    <row r="296" spans="14:14" ht="26.25" customHeight="1" x14ac:dyDescent="0.15">
      <c r="N296" s="26"/>
    </row>
    <row r="297" spans="14:14" ht="26.25" customHeight="1" x14ac:dyDescent="0.15">
      <c r="N297" s="26"/>
    </row>
    <row r="298" spans="14:14" ht="26.25" customHeight="1" x14ac:dyDescent="0.15">
      <c r="N298" s="26"/>
    </row>
    <row r="299" spans="14:14" ht="26.25" customHeight="1" x14ac:dyDescent="0.15">
      <c r="N299" s="26"/>
    </row>
    <row r="300" spans="14:14" ht="26.25" customHeight="1" x14ac:dyDescent="0.15">
      <c r="N300" s="26"/>
    </row>
    <row r="301" spans="14:14" ht="26.25" customHeight="1" x14ac:dyDescent="0.15">
      <c r="N301" s="26"/>
    </row>
    <row r="302" spans="14:14" ht="26.25" customHeight="1" x14ac:dyDescent="0.15">
      <c r="N302" s="26"/>
    </row>
    <row r="303" spans="14:14" ht="26.25" customHeight="1" x14ac:dyDescent="0.15">
      <c r="N303" s="26"/>
    </row>
    <row r="304" spans="14:14" ht="26.25" customHeight="1" x14ac:dyDescent="0.15">
      <c r="N304" s="26"/>
    </row>
    <row r="305" spans="14:14" ht="26.25" customHeight="1" x14ac:dyDescent="0.15">
      <c r="N305" s="26"/>
    </row>
    <row r="306" spans="14:14" ht="26.25" customHeight="1" x14ac:dyDescent="0.15">
      <c r="N306" s="26"/>
    </row>
    <row r="307" spans="14:14" ht="26.25" customHeight="1" x14ac:dyDescent="0.15">
      <c r="N307" s="26"/>
    </row>
    <row r="308" spans="14:14" ht="26.25" customHeight="1" x14ac:dyDescent="0.15">
      <c r="N308" s="26"/>
    </row>
    <row r="309" spans="14:14" ht="26.25" customHeight="1" x14ac:dyDescent="0.15">
      <c r="N309" s="26"/>
    </row>
    <row r="310" spans="14:14" ht="26.25" customHeight="1" x14ac:dyDescent="0.15">
      <c r="N310" s="26"/>
    </row>
    <row r="311" spans="14:14" ht="26.25" customHeight="1" x14ac:dyDescent="0.15">
      <c r="N311" s="26"/>
    </row>
    <row r="312" spans="14:14" ht="26.25" customHeight="1" x14ac:dyDescent="0.15">
      <c r="N312" s="26"/>
    </row>
    <row r="313" spans="14:14" ht="26.25" customHeight="1" x14ac:dyDescent="0.15">
      <c r="N313" s="26"/>
    </row>
    <row r="314" spans="14:14" ht="26.25" customHeight="1" x14ac:dyDescent="0.15">
      <c r="N314" s="26"/>
    </row>
    <row r="315" spans="14:14" ht="26.25" customHeight="1" x14ac:dyDescent="0.15">
      <c r="N315" s="26"/>
    </row>
    <row r="316" spans="14:14" ht="26.25" customHeight="1" x14ac:dyDescent="0.15">
      <c r="N316" s="26"/>
    </row>
    <row r="317" spans="14:14" ht="26.25" customHeight="1" x14ac:dyDescent="0.15">
      <c r="N317" s="26"/>
    </row>
    <row r="318" spans="14:14" ht="26.25" customHeight="1" x14ac:dyDescent="0.15">
      <c r="N318" s="28">
        <f>N286+1</f>
        <v>9</v>
      </c>
    </row>
    <row r="319" spans="14:14" ht="26.25" customHeight="1" x14ac:dyDescent="0.15">
      <c r="N319" s="26"/>
    </row>
    <row r="320" spans="14:14" ht="26.25" customHeight="1" x14ac:dyDescent="0.15">
      <c r="N320" s="26"/>
    </row>
    <row r="321" spans="14:14" ht="26.25" customHeight="1" x14ac:dyDescent="0.15">
      <c r="N321" s="26"/>
    </row>
    <row r="322" spans="14:14" ht="26.25" customHeight="1" x14ac:dyDescent="0.15">
      <c r="N322" s="26"/>
    </row>
    <row r="323" spans="14:14" ht="26.25" customHeight="1" x14ac:dyDescent="0.15">
      <c r="N323" s="26"/>
    </row>
    <row r="324" spans="14:14" ht="26.25" customHeight="1" x14ac:dyDescent="0.15">
      <c r="N324" s="26"/>
    </row>
    <row r="325" spans="14:14" ht="26.25" customHeight="1" x14ac:dyDescent="0.15">
      <c r="N325" s="26"/>
    </row>
    <row r="326" spans="14:14" ht="26.25" customHeight="1" x14ac:dyDescent="0.15">
      <c r="N326" s="26"/>
    </row>
    <row r="327" spans="14:14" ht="26.25" customHeight="1" x14ac:dyDescent="0.15">
      <c r="N327" s="26"/>
    </row>
    <row r="328" spans="14:14" ht="26.25" customHeight="1" x14ac:dyDescent="0.15">
      <c r="N328" s="26"/>
    </row>
    <row r="329" spans="14:14" ht="26.25" customHeight="1" x14ac:dyDescent="0.15">
      <c r="N329" s="26"/>
    </row>
    <row r="330" spans="14:14" ht="26.25" customHeight="1" x14ac:dyDescent="0.15">
      <c r="N330" s="26"/>
    </row>
    <row r="331" spans="14:14" ht="26.25" customHeight="1" x14ac:dyDescent="0.15">
      <c r="N331" s="26"/>
    </row>
    <row r="332" spans="14:14" ht="26.25" customHeight="1" x14ac:dyDescent="0.15">
      <c r="N332" s="26"/>
    </row>
    <row r="333" spans="14:14" ht="26.25" customHeight="1" x14ac:dyDescent="0.15">
      <c r="N333" s="26"/>
    </row>
    <row r="334" spans="14:14" ht="26.25" customHeight="1" x14ac:dyDescent="0.15">
      <c r="N334" s="26"/>
    </row>
    <row r="335" spans="14:14" ht="26.25" customHeight="1" x14ac:dyDescent="0.15">
      <c r="N335" s="26"/>
    </row>
    <row r="336" spans="14:14" ht="26.25" customHeight="1" x14ac:dyDescent="0.15">
      <c r="N336" s="26"/>
    </row>
    <row r="337" spans="14:14" ht="26.25" customHeight="1" x14ac:dyDescent="0.15">
      <c r="N337" s="26"/>
    </row>
    <row r="338" spans="14:14" ht="26.25" customHeight="1" x14ac:dyDescent="0.15">
      <c r="N338" s="26"/>
    </row>
    <row r="339" spans="14:14" ht="26.25" customHeight="1" x14ac:dyDescent="0.15">
      <c r="N339" s="26"/>
    </row>
    <row r="340" spans="14:14" ht="26.25" customHeight="1" x14ac:dyDescent="0.15">
      <c r="N340" s="26"/>
    </row>
    <row r="341" spans="14:14" ht="26.25" customHeight="1" x14ac:dyDescent="0.15">
      <c r="N341" s="26"/>
    </row>
    <row r="342" spans="14:14" ht="26.25" customHeight="1" x14ac:dyDescent="0.15">
      <c r="N342" s="26"/>
    </row>
    <row r="343" spans="14:14" ht="26.25" customHeight="1" x14ac:dyDescent="0.15">
      <c r="N343" s="26"/>
    </row>
    <row r="344" spans="14:14" ht="26.25" customHeight="1" x14ac:dyDescent="0.15">
      <c r="N344" s="26"/>
    </row>
    <row r="345" spans="14:14" ht="26.25" customHeight="1" x14ac:dyDescent="0.15">
      <c r="N345" s="26"/>
    </row>
    <row r="346" spans="14:14" ht="26.25" customHeight="1" x14ac:dyDescent="0.15">
      <c r="N346" s="26"/>
    </row>
    <row r="347" spans="14:14" ht="26.25" customHeight="1" x14ac:dyDescent="0.15">
      <c r="N347" s="26"/>
    </row>
    <row r="348" spans="14:14" ht="26.25" customHeight="1" x14ac:dyDescent="0.15">
      <c r="N348" s="26"/>
    </row>
    <row r="349" spans="14:14" ht="26.25" customHeight="1" x14ac:dyDescent="0.15">
      <c r="N349" s="26"/>
    </row>
    <row r="350" spans="14:14" ht="26.25" customHeight="1" x14ac:dyDescent="0.15">
      <c r="N350" s="28">
        <f>N318+1</f>
        <v>10</v>
      </c>
    </row>
    <row r="351" spans="14:14" ht="26.25" customHeight="1" x14ac:dyDescent="0.15">
      <c r="N351" s="26"/>
    </row>
    <row r="352" spans="14:14" ht="26.25" customHeight="1" x14ac:dyDescent="0.15">
      <c r="N352" s="26"/>
    </row>
    <row r="353" spans="14:14" ht="26.25" customHeight="1" x14ac:dyDescent="0.15">
      <c r="N353" s="26"/>
    </row>
    <row r="354" spans="14:14" ht="26.25" customHeight="1" x14ac:dyDescent="0.15">
      <c r="N354" s="26"/>
    </row>
    <row r="355" spans="14:14" ht="26.25" customHeight="1" x14ac:dyDescent="0.15">
      <c r="N355" s="26"/>
    </row>
    <row r="356" spans="14:14" ht="26.25" customHeight="1" x14ac:dyDescent="0.15">
      <c r="N356" s="26"/>
    </row>
    <row r="357" spans="14:14" ht="26.25" customHeight="1" x14ac:dyDescent="0.15">
      <c r="N357" s="26"/>
    </row>
    <row r="358" spans="14:14" ht="26.25" customHeight="1" x14ac:dyDescent="0.15">
      <c r="N358" s="26"/>
    </row>
    <row r="359" spans="14:14" ht="26.25" customHeight="1" x14ac:dyDescent="0.15">
      <c r="N359" s="26"/>
    </row>
    <row r="360" spans="14:14" ht="26.25" customHeight="1" x14ac:dyDescent="0.15">
      <c r="N360" s="26"/>
    </row>
    <row r="361" spans="14:14" ht="26.25" customHeight="1" x14ac:dyDescent="0.15">
      <c r="N361" s="26"/>
    </row>
    <row r="362" spans="14:14" ht="26.25" customHeight="1" x14ac:dyDescent="0.15">
      <c r="N362" s="26"/>
    </row>
    <row r="363" spans="14:14" ht="26.25" customHeight="1" x14ac:dyDescent="0.15">
      <c r="N363" s="26"/>
    </row>
    <row r="364" spans="14:14" ht="26.25" customHeight="1" x14ac:dyDescent="0.15">
      <c r="N364" s="26"/>
    </row>
    <row r="365" spans="14:14" ht="26.25" customHeight="1" x14ac:dyDescent="0.15">
      <c r="N365" s="26"/>
    </row>
    <row r="366" spans="14:14" ht="26.25" customHeight="1" x14ac:dyDescent="0.15">
      <c r="N366" s="26"/>
    </row>
    <row r="367" spans="14:14" ht="26.25" customHeight="1" x14ac:dyDescent="0.15">
      <c r="N367" s="26"/>
    </row>
    <row r="368" spans="14:14" ht="26.25" customHeight="1" x14ac:dyDescent="0.15">
      <c r="N368" s="26"/>
    </row>
    <row r="369" spans="14:14" ht="26.25" customHeight="1" x14ac:dyDescent="0.15">
      <c r="N369" s="26"/>
    </row>
    <row r="370" spans="14:14" ht="26.25" customHeight="1" x14ac:dyDescent="0.15">
      <c r="N370" s="26"/>
    </row>
    <row r="371" spans="14:14" ht="26.25" customHeight="1" x14ac:dyDescent="0.15">
      <c r="N371" s="26"/>
    </row>
    <row r="372" spans="14:14" ht="26.25" customHeight="1" x14ac:dyDescent="0.15">
      <c r="N372" s="26"/>
    </row>
    <row r="373" spans="14:14" ht="26.25" customHeight="1" x14ac:dyDescent="0.15">
      <c r="N373" s="26"/>
    </row>
    <row r="374" spans="14:14" ht="26.25" customHeight="1" x14ac:dyDescent="0.15">
      <c r="N374" s="26"/>
    </row>
    <row r="375" spans="14:14" ht="26.25" customHeight="1" x14ac:dyDescent="0.15">
      <c r="N375" s="26"/>
    </row>
    <row r="376" spans="14:14" ht="26.25" customHeight="1" x14ac:dyDescent="0.15">
      <c r="N376" s="26"/>
    </row>
    <row r="377" spans="14:14" ht="26.25" customHeight="1" x14ac:dyDescent="0.15">
      <c r="N377" s="26"/>
    </row>
    <row r="378" spans="14:14" ht="26.25" customHeight="1" x14ac:dyDescent="0.15">
      <c r="N378" s="26"/>
    </row>
    <row r="379" spans="14:14" ht="26.25" customHeight="1" x14ac:dyDescent="0.15">
      <c r="N379" s="26"/>
    </row>
    <row r="380" spans="14:14" ht="26.25" customHeight="1" x14ac:dyDescent="0.15">
      <c r="N380" s="26"/>
    </row>
    <row r="381" spans="14:14" ht="26.25" customHeight="1" x14ac:dyDescent="0.15">
      <c r="N381" s="26"/>
    </row>
    <row r="399" spans="14:14" ht="26.25" customHeight="1" x14ac:dyDescent="0.15">
      <c r="N399" s="26"/>
    </row>
    <row r="401" spans="14:14" ht="26.25" customHeight="1" x14ac:dyDescent="0.15">
      <c r="N401" s="26"/>
    </row>
    <row r="402" spans="14:14" ht="26.25" customHeight="1" x14ac:dyDescent="0.15">
      <c r="N402" s="26"/>
    </row>
    <row r="403" spans="14:14" ht="26.25" customHeight="1" x14ac:dyDescent="0.15">
      <c r="N403" s="26"/>
    </row>
    <row r="404" spans="14:14" ht="26.25" customHeight="1" x14ac:dyDescent="0.15">
      <c r="N404" s="26"/>
    </row>
    <row r="405" spans="14:14" ht="26.25" customHeight="1" x14ac:dyDescent="0.15">
      <c r="N405" s="26"/>
    </row>
    <row r="406" spans="14:14" ht="26.25" customHeight="1" x14ac:dyDescent="0.15">
      <c r="N406" s="26"/>
    </row>
    <row r="407" spans="14:14" ht="26.25" customHeight="1" x14ac:dyDescent="0.15">
      <c r="N407" s="26"/>
    </row>
    <row r="408" spans="14:14" ht="26.25" customHeight="1" x14ac:dyDescent="0.15">
      <c r="N408" s="26"/>
    </row>
    <row r="409" spans="14:14" ht="26.25" customHeight="1" x14ac:dyDescent="0.15">
      <c r="N409" s="26"/>
    </row>
    <row r="411" spans="14:14" ht="26.25" customHeight="1" x14ac:dyDescent="0.15">
      <c r="N411" s="26"/>
    </row>
    <row r="412" spans="14:14" ht="26.25" customHeight="1" x14ac:dyDescent="0.15">
      <c r="N412" s="26"/>
    </row>
    <row r="413" spans="14:14" ht="26.25" customHeight="1" x14ac:dyDescent="0.15">
      <c r="N413" s="26"/>
    </row>
    <row r="431" spans="14:14" ht="26.25" customHeight="1" x14ac:dyDescent="0.15">
      <c r="N431" s="26"/>
    </row>
    <row r="433" spans="14:14" ht="26.25" customHeight="1" x14ac:dyDescent="0.15">
      <c r="N433" s="26"/>
    </row>
    <row r="434" spans="14:14" ht="26.25" customHeight="1" x14ac:dyDescent="0.15">
      <c r="N434" s="26"/>
    </row>
    <row r="435" spans="14:14" ht="26.25" customHeight="1" x14ac:dyDescent="0.15">
      <c r="N435" s="26"/>
    </row>
    <row r="436" spans="14:14" ht="26.25" customHeight="1" x14ac:dyDescent="0.15">
      <c r="N436" s="26"/>
    </row>
    <row r="437" spans="14:14" ht="26.25" customHeight="1" x14ac:dyDescent="0.15">
      <c r="N437" s="26"/>
    </row>
    <row r="438" spans="14:14" ht="26.25" customHeight="1" x14ac:dyDescent="0.15">
      <c r="N438" s="26"/>
    </row>
    <row r="463" spans="14:14" ht="26.25" customHeight="1" x14ac:dyDescent="0.15">
      <c r="N463" s="26"/>
    </row>
    <row r="465" spans="14:14" ht="26.25" customHeight="1" x14ac:dyDescent="0.15">
      <c r="N465" s="26"/>
    </row>
    <row r="466" spans="14:14" ht="26.25" customHeight="1" x14ac:dyDescent="0.15">
      <c r="N466" s="26"/>
    </row>
    <row r="467" spans="14:14" ht="26.25" customHeight="1" x14ac:dyDescent="0.15">
      <c r="N467" s="26"/>
    </row>
    <row r="468" spans="14:14" ht="26.25" customHeight="1" x14ac:dyDescent="0.15">
      <c r="N468" s="26"/>
    </row>
    <row r="469" spans="14:14" ht="26.25" customHeight="1" x14ac:dyDescent="0.15">
      <c r="N469" s="26"/>
    </row>
    <row r="470" spans="14:14" ht="26.25" customHeight="1" x14ac:dyDescent="0.15">
      <c r="N470" s="26"/>
    </row>
  </sheetData>
  <mergeCells count="46">
    <mergeCell ref="A16:F16"/>
    <mergeCell ref="G16:I16"/>
    <mergeCell ref="J16:M16"/>
    <mergeCell ref="B14:F14"/>
    <mergeCell ref="G14:I14"/>
    <mergeCell ref="J14:M14"/>
    <mergeCell ref="B15:F15"/>
    <mergeCell ref="G15:I15"/>
    <mergeCell ref="J15:M15"/>
    <mergeCell ref="A9:A15"/>
    <mergeCell ref="B9:F9"/>
    <mergeCell ref="G9:I9"/>
    <mergeCell ref="J9:M9"/>
    <mergeCell ref="B10:F10"/>
    <mergeCell ref="G10:I10"/>
    <mergeCell ref="J10:M10"/>
    <mergeCell ref="B13:F13"/>
    <mergeCell ref="G13:I13"/>
    <mergeCell ref="J13:M13"/>
    <mergeCell ref="G7:I7"/>
    <mergeCell ref="J7:M7"/>
    <mergeCell ref="B8:F8"/>
    <mergeCell ref="G8:I8"/>
    <mergeCell ref="J8:M8"/>
    <mergeCell ref="B11:F11"/>
    <mergeCell ref="G11:I11"/>
    <mergeCell ref="J11:M11"/>
    <mergeCell ref="B12:F12"/>
    <mergeCell ref="G12:I12"/>
    <mergeCell ref="J12:M12"/>
    <mergeCell ref="N4:V4"/>
    <mergeCell ref="I2:M2"/>
    <mergeCell ref="A3:F3"/>
    <mergeCell ref="G3:I3"/>
    <mergeCell ref="J3:M3"/>
    <mergeCell ref="A4:A8"/>
    <mergeCell ref="B4:F4"/>
    <mergeCell ref="G4:I4"/>
    <mergeCell ref="J4:M4"/>
    <mergeCell ref="B5:F5"/>
    <mergeCell ref="G5:I5"/>
    <mergeCell ref="J5:M5"/>
    <mergeCell ref="B6:F6"/>
    <mergeCell ref="G6:I6"/>
    <mergeCell ref="J6:M6"/>
    <mergeCell ref="B7:F7"/>
  </mergeCells>
  <phoneticPr fontId="1"/>
  <pageMargins left="0.7" right="0.7" top="0.51" bottom="0.35" header="0.3" footer="0.48"/>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2A1F-1000-4D94-9990-13DC4C9D241B}">
  <sheetPr>
    <pageSetUpPr fitToPage="1"/>
  </sheetPr>
  <dimension ref="A1:U80"/>
  <sheetViews>
    <sheetView showZeros="0" view="pageBreakPreview" zoomScale="101" zoomScaleNormal="100" zoomScaleSheetLayoutView="100" workbookViewId="0">
      <selection activeCell="X17" sqref="X17"/>
    </sheetView>
  </sheetViews>
  <sheetFormatPr defaultColWidth="9" defaultRowHeight="16.5" x14ac:dyDescent="0.4"/>
  <cols>
    <col min="1" max="1" width="1.25" style="98" customWidth="1"/>
    <col min="2" max="2" width="11.5" style="98" customWidth="1"/>
    <col min="3" max="3" width="20.5" style="98" customWidth="1"/>
    <col min="4" max="4" width="6.625" style="98" hidden="1" customWidth="1"/>
    <col min="5" max="5" width="22" style="98" customWidth="1"/>
    <col min="6" max="6" width="6.125" style="98" customWidth="1"/>
    <col min="7" max="7" width="13.625" style="98" customWidth="1"/>
    <col min="8" max="8" width="11.625" style="98" customWidth="1"/>
    <col min="9" max="9" width="15.375" style="98" customWidth="1"/>
    <col min="10" max="10" width="10.5" style="98" customWidth="1"/>
    <col min="11" max="11" width="12.5" style="98" customWidth="1"/>
    <col min="12" max="12" width="21.625" style="98" customWidth="1"/>
    <col min="13" max="13" width="7" style="98" customWidth="1"/>
    <col min="14" max="23" width="2.875" style="98" customWidth="1"/>
    <col min="24" max="16384" width="9" style="98"/>
  </cols>
  <sheetData>
    <row r="1" spans="2:21" s="88" customFormat="1" ht="17.25" customHeight="1" x14ac:dyDescent="0.45">
      <c r="B1" s="220" t="s">
        <v>174</v>
      </c>
      <c r="C1" s="221"/>
      <c r="D1" s="87"/>
      <c r="E1" s="87"/>
      <c r="F1" s="87"/>
      <c r="G1" s="87"/>
      <c r="H1" s="87"/>
      <c r="K1" s="49"/>
    </row>
    <row r="2" spans="2:21" s="88" customFormat="1" ht="17.25" customHeight="1" x14ac:dyDescent="0.45">
      <c r="B2" s="86"/>
      <c r="C2" s="87"/>
      <c r="D2" s="87"/>
      <c r="E2" s="87"/>
      <c r="F2" s="87"/>
      <c r="G2" s="87"/>
      <c r="H2" s="87"/>
      <c r="K2" s="49"/>
    </row>
    <row r="3" spans="2:21" s="88" customFormat="1" ht="17.25" customHeight="1" x14ac:dyDescent="0.15">
      <c r="B3" s="86"/>
      <c r="C3" s="86"/>
      <c r="D3" s="52"/>
      <c r="E3" s="52"/>
      <c r="F3" s="52"/>
      <c r="G3" s="53" t="s">
        <v>70</v>
      </c>
      <c r="H3" s="222" t="s">
        <v>171</v>
      </c>
      <c r="I3" s="222"/>
      <c r="J3" s="222"/>
      <c r="K3" s="223"/>
    </row>
    <row r="4" spans="2:21" s="88" customFormat="1" ht="18.75" customHeight="1" x14ac:dyDescent="0.15">
      <c r="C4" s="52"/>
      <c r="D4" s="52"/>
      <c r="E4" s="52"/>
      <c r="F4" s="52"/>
      <c r="G4" s="383" t="s">
        <v>71</v>
      </c>
      <c r="H4" s="383"/>
      <c r="I4" s="383"/>
      <c r="K4" s="49" t="s">
        <v>72</v>
      </c>
      <c r="L4" s="89" t="str">
        <f>[3]はじめに!D5</f>
        <v>あいうえお集落協定</v>
      </c>
    </row>
    <row r="5" spans="2:21" s="88" customFormat="1" ht="18.75" customHeight="1" x14ac:dyDescent="0.15">
      <c r="B5" s="90" t="s">
        <v>73</v>
      </c>
      <c r="C5" s="52"/>
      <c r="D5" s="52"/>
      <c r="E5" s="52"/>
      <c r="F5" s="52"/>
      <c r="G5" s="54"/>
      <c r="H5" s="54"/>
      <c r="K5" s="49"/>
      <c r="L5" s="91"/>
    </row>
    <row r="6" spans="2:21" s="88" customFormat="1" ht="27" customHeight="1" x14ac:dyDescent="0.15">
      <c r="B6" s="384" t="s">
        <v>74</v>
      </c>
      <c r="C6" s="384"/>
      <c r="D6" s="384"/>
      <c r="E6" s="384"/>
      <c r="F6" s="384"/>
      <c r="G6" s="384"/>
      <c r="H6" s="384"/>
      <c r="I6" s="384"/>
      <c r="J6" s="384"/>
      <c r="K6" s="384"/>
      <c r="L6" s="384"/>
      <c r="M6" s="384"/>
      <c r="N6" s="384"/>
    </row>
    <row r="7" spans="2:21" s="88" customFormat="1" ht="32.450000000000003" customHeight="1" x14ac:dyDescent="0.15">
      <c r="B7" s="384" t="s">
        <v>75</v>
      </c>
      <c r="C7" s="384"/>
      <c r="D7" s="384"/>
      <c r="E7" s="384"/>
      <c r="F7" s="384"/>
      <c r="G7" s="384"/>
      <c r="H7" s="384"/>
      <c r="I7" s="384"/>
      <c r="J7" s="384"/>
      <c r="K7" s="384"/>
      <c r="L7" s="384"/>
      <c r="M7" s="384"/>
      <c r="N7" s="384"/>
    </row>
    <row r="8" spans="2:21" s="88" customFormat="1" ht="28.5" customHeight="1" x14ac:dyDescent="0.15">
      <c r="B8" s="385" t="s">
        <v>76</v>
      </c>
      <c r="C8" s="385"/>
      <c r="D8" s="385"/>
      <c r="E8" s="385"/>
      <c r="F8" s="385"/>
      <c r="G8" s="385"/>
      <c r="H8" s="385"/>
      <c r="I8" s="385"/>
      <c r="J8" s="385"/>
      <c r="K8" s="385"/>
      <c r="L8" s="385"/>
      <c r="M8" s="385"/>
      <c r="N8" s="385"/>
    </row>
    <row r="9" spans="2:21" s="88" customFormat="1" ht="28.5" customHeight="1" x14ac:dyDescent="0.15">
      <c r="B9" s="243"/>
      <c r="C9" s="243"/>
      <c r="D9" s="243"/>
      <c r="E9" s="243"/>
      <c r="F9" s="243"/>
      <c r="G9" s="243"/>
      <c r="H9" s="243"/>
      <c r="I9" s="243"/>
      <c r="J9" s="243"/>
      <c r="K9" s="243"/>
      <c r="L9" s="243"/>
      <c r="M9" s="243"/>
      <c r="N9" s="243"/>
    </row>
    <row r="10" spans="2:21" ht="26.25" customHeight="1" x14ac:dyDescent="0.4">
      <c r="B10" s="92" t="s">
        <v>77</v>
      </c>
      <c r="C10" s="249" t="s">
        <v>78</v>
      </c>
      <c r="D10" s="92" t="s">
        <v>79</v>
      </c>
      <c r="E10" s="434" t="s">
        <v>80</v>
      </c>
      <c r="F10" s="93" t="s">
        <v>81</v>
      </c>
      <c r="G10" s="94" t="s">
        <v>82</v>
      </c>
      <c r="H10" s="95" t="s">
        <v>83</v>
      </c>
      <c r="I10" s="95" t="s">
        <v>84</v>
      </c>
      <c r="J10" s="92" t="s">
        <v>85</v>
      </c>
      <c r="K10" s="92" t="s">
        <v>86</v>
      </c>
      <c r="L10" s="96" t="s">
        <v>87</v>
      </c>
      <c r="M10" s="97" t="s">
        <v>88</v>
      </c>
    </row>
    <row r="11" spans="2:21" ht="38.450000000000003" customHeight="1" x14ac:dyDescent="0.45">
      <c r="B11" s="99">
        <v>44287</v>
      </c>
      <c r="C11" s="100" t="s">
        <v>89</v>
      </c>
      <c r="D11" s="101">
        <f>MONTH(金銭出納簿【新】!$B11)</f>
        <v>4</v>
      </c>
      <c r="E11" s="102" t="s">
        <v>90</v>
      </c>
      <c r="F11" s="103"/>
      <c r="G11" s="104">
        <v>50000</v>
      </c>
      <c r="H11" s="105">
        <v>0</v>
      </c>
      <c r="I11" s="106">
        <f>G11-H11</f>
        <v>50000</v>
      </c>
      <c r="J11" s="107"/>
      <c r="K11" s="107"/>
      <c r="L11" s="108"/>
      <c r="M11" s="109"/>
      <c r="O11" s="426" t="s">
        <v>196</v>
      </c>
      <c r="P11" s="250"/>
      <c r="Q11" s="250"/>
      <c r="R11" s="250"/>
      <c r="S11" s="250"/>
      <c r="T11" s="250"/>
      <c r="U11" s="250"/>
    </row>
    <row r="12" spans="2:21" ht="19.149999999999999" customHeight="1" x14ac:dyDescent="0.45">
      <c r="B12" s="99">
        <v>44287</v>
      </c>
      <c r="C12" s="100" t="s">
        <v>91</v>
      </c>
      <c r="D12" s="101">
        <f>MONTH(金銭出納簿【新】!$B12)</f>
        <v>4</v>
      </c>
      <c r="E12" s="102" t="s">
        <v>92</v>
      </c>
      <c r="F12" s="110"/>
      <c r="G12" s="104">
        <v>30000</v>
      </c>
      <c r="H12" s="105">
        <v>0</v>
      </c>
      <c r="I12" s="106">
        <f>I11+$G12-$H12</f>
        <v>80000</v>
      </c>
      <c r="J12" s="107"/>
      <c r="K12" s="107"/>
      <c r="L12" s="108" t="s">
        <v>217</v>
      </c>
      <c r="M12" s="109"/>
      <c r="O12" s="426" t="s">
        <v>197</v>
      </c>
      <c r="P12" s="250"/>
      <c r="Q12" s="250"/>
      <c r="R12" s="250"/>
      <c r="S12" s="250"/>
      <c r="T12" s="250"/>
      <c r="U12" s="250"/>
    </row>
    <row r="13" spans="2:21" ht="19.149999999999999" customHeight="1" x14ac:dyDescent="0.45">
      <c r="B13" s="111">
        <v>44301</v>
      </c>
      <c r="C13" s="100" t="s">
        <v>93</v>
      </c>
      <c r="D13" s="101">
        <f>MONTH(金銭出納簿【新】!$B13)</f>
        <v>4</v>
      </c>
      <c r="E13" s="102" t="s">
        <v>94</v>
      </c>
      <c r="F13" s="112"/>
      <c r="G13" s="104">
        <v>-30000</v>
      </c>
      <c r="H13" s="105"/>
      <c r="I13" s="106">
        <f t="shared" ref="I13" si="0">I12+$G13-$H13</f>
        <v>50000</v>
      </c>
      <c r="J13" s="107"/>
      <c r="K13" s="107"/>
      <c r="L13" s="108" t="s">
        <v>218</v>
      </c>
      <c r="M13" s="109"/>
      <c r="O13" s="426" t="s">
        <v>220</v>
      </c>
    </row>
    <row r="14" spans="2:21" ht="19.5" customHeight="1" x14ac:dyDescent="0.4">
      <c r="B14" s="99">
        <v>44612</v>
      </c>
      <c r="C14" s="100" t="s">
        <v>101</v>
      </c>
      <c r="D14" s="101">
        <f>MONTH(金銭出納簿【新】!$B14)</f>
        <v>2</v>
      </c>
      <c r="E14" s="102"/>
      <c r="F14" s="110"/>
      <c r="G14" s="104">
        <v>200000</v>
      </c>
      <c r="H14" s="105"/>
      <c r="I14" s="106">
        <f>I13+$G14-$H14</f>
        <v>250000</v>
      </c>
      <c r="J14" s="107">
        <v>1</v>
      </c>
      <c r="K14" s="107"/>
      <c r="L14" s="108"/>
      <c r="M14" s="109"/>
    </row>
    <row r="15" spans="2:21" ht="38.450000000000003" customHeight="1" x14ac:dyDescent="0.45">
      <c r="B15" s="99">
        <v>44651</v>
      </c>
      <c r="C15" s="100" t="s">
        <v>105</v>
      </c>
      <c r="D15" s="101">
        <f>MONTH(金銭出納簿【新】!$B15)</f>
        <v>3</v>
      </c>
      <c r="E15" s="102"/>
      <c r="F15" s="103"/>
      <c r="G15" s="104"/>
      <c r="H15" s="105">
        <v>30000</v>
      </c>
      <c r="I15" s="106">
        <f>I14+$G15-$H15</f>
        <v>220000</v>
      </c>
      <c r="J15" s="107"/>
      <c r="K15" s="107"/>
      <c r="L15" s="108" t="s">
        <v>219</v>
      </c>
      <c r="M15" s="109"/>
      <c r="O15" s="426"/>
      <c r="P15" s="250"/>
      <c r="Q15" s="250"/>
      <c r="R15" s="250"/>
      <c r="S15" s="250"/>
      <c r="T15" s="250"/>
      <c r="U15" s="250"/>
    </row>
    <row r="16" spans="2:21" ht="19.5" customHeight="1" thickBot="1" x14ac:dyDescent="0.45">
      <c r="B16" s="386" t="s">
        <v>111</v>
      </c>
      <c r="C16" s="387"/>
      <c r="D16" s="387"/>
      <c r="E16" s="387"/>
      <c r="F16" s="387"/>
      <c r="G16" s="387"/>
      <c r="H16" s="387"/>
      <c r="I16" s="387"/>
      <c r="J16" s="387"/>
      <c r="K16" s="387"/>
      <c r="L16" s="387"/>
      <c r="M16" s="387"/>
    </row>
    <row r="17" spans="2:13" ht="19.5" customHeight="1" thickTop="1" x14ac:dyDescent="0.4">
      <c r="B17" s="388" t="s">
        <v>112</v>
      </c>
      <c r="C17" s="389"/>
      <c r="D17" s="389"/>
      <c r="E17" s="390"/>
      <c r="F17" s="113"/>
      <c r="G17" s="114">
        <f>SUM($G$11:$G$16)</f>
        <v>250000</v>
      </c>
      <c r="H17" s="115">
        <f>SUM($H$11:$H$16)</f>
        <v>30000</v>
      </c>
      <c r="I17" s="115">
        <f>G17-H17</f>
        <v>220000</v>
      </c>
      <c r="J17" s="116"/>
      <c r="K17" s="117"/>
      <c r="L17" s="118"/>
      <c r="M17" s="119"/>
    </row>
    <row r="18" spans="2:13" ht="14.25" customHeight="1" x14ac:dyDescent="0.4">
      <c r="B18" s="427" t="s">
        <v>113</v>
      </c>
      <c r="C18" s="428"/>
      <c r="D18" s="428"/>
      <c r="E18" s="428"/>
      <c r="F18" s="428"/>
      <c r="G18" s="429"/>
      <c r="H18" s="430"/>
      <c r="I18" s="431"/>
      <c r="J18" s="120"/>
      <c r="K18" s="120"/>
    </row>
    <row r="19" spans="2:13" ht="19.149999999999999" customHeight="1" x14ac:dyDescent="0.4">
      <c r="B19" s="121"/>
      <c r="C19" s="121"/>
      <c r="D19" s="121"/>
      <c r="E19" s="121"/>
      <c r="F19" s="121"/>
      <c r="G19" s="121"/>
      <c r="H19" s="121"/>
      <c r="I19" s="121"/>
      <c r="J19" s="121"/>
      <c r="K19" s="121"/>
    </row>
    <row r="20" spans="2:13" ht="19.149999999999999" customHeight="1" x14ac:dyDescent="0.4">
      <c r="B20" s="432" t="s">
        <v>114</v>
      </c>
      <c r="C20" s="433"/>
      <c r="D20" s="121"/>
      <c r="E20" s="121"/>
      <c r="F20" s="121"/>
      <c r="G20" s="121"/>
      <c r="H20" s="121"/>
      <c r="I20" s="121"/>
      <c r="J20" s="121"/>
      <c r="K20" s="121"/>
    </row>
    <row r="21" spans="2:13" ht="19.149999999999999" customHeight="1" x14ac:dyDescent="0.4">
      <c r="B21" s="123" t="s">
        <v>115</v>
      </c>
      <c r="C21" s="121"/>
      <c r="D21" s="121"/>
      <c r="E21" s="121"/>
      <c r="F21" s="121"/>
      <c r="G21" s="121"/>
      <c r="H21" s="121"/>
      <c r="I21" s="121"/>
      <c r="J21" s="121"/>
      <c r="K21" s="121"/>
    </row>
    <row r="22" spans="2:13" ht="19.149999999999999" customHeight="1" x14ac:dyDescent="0.45">
      <c r="B22" s="391" t="s">
        <v>116</v>
      </c>
      <c r="C22" s="392"/>
      <c r="D22" s="124"/>
      <c r="E22" s="125" t="s">
        <v>117</v>
      </c>
      <c r="F22" s="393" t="s">
        <v>118</v>
      </c>
      <c r="G22" s="394"/>
      <c r="H22" s="126"/>
      <c r="I22" s="126"/>
      <c r="J22" s="126"/>
      <c r="K22" s="127" t="s">
        <v>119</v>
      </c>
    </row>
    <row r="23" spans="2:13" ht="19.149999999999999" customHeight="1" x14ac:dyDescent="0.45">
      <c r="B23" s="354" t="s">
        <v>120</v>
      </c>
      <c r="C23" s="355"/>
      <c r="D23" s="128"/>
      <c r="E23" s="129">
        <v>120000</v>
      </c>
      <c r="F23" s="356" t="s">
        <v>121</v>
      </c>
      <c r="G23" s="357"/>
      <c r="H23" s="357"/>
      <c r="I23" s="357"/>
      <c r="J23" s="358"/>
      <c r="K23" s="130" t="s">
        <v>122</v>
      </c>
    </row>
    <row r="24" spans="2:13" ht="19.149999999999999" customHeight="1" x14ac:dyDescent="0.45">
      <c r="B24" s="354" t="s">
        <v>123</v>
      </c>
      <c r="C24" s="355"/>
      <c r="D24" s="128"/>
      <c r="E24" s="129">
        <v>30000</v>
      </c>
      <c r="F24" s="356" t="s">
        <v>124</v>
      </c>
      <c r="G24" s="357"/>
      <c r="H24" s="357"/>
      <c r="I24" s="357"/>
      <c r="J24" s="358"/>
      <c r="K24" s="130" t="s">
        <v>125</v>
      </c>
    </row>
    <row r="25" spans="2:13" ht="19.149999999999999" customHeight="1" x14ac:dyDescent="0.45">
      <c r="B25" s="354" t="s">
        <v>126</v>
      </c>
      <c r="C25" s="355"/>
      <c r="D25" s="128"/>
      <c r="E25" s="129">
        <v>40000</v>
      </c>
      <c r="F25" s="356" t="s">
        <v>127</v>
      </c>
      <c r="G25" s="357"/>
      <c r="H25" s="357"/>
      <c r="I25" s="357"/>
      <c r="J25" s="358"/>
      <c r="K25" s="130" t="s">
        <v>128</v>
      </c>
    </row>
    <row r="26" spans="2:13" ht="19.149999999999999" customHeight="1" x14ac:dyDescent="0.45">
      <c r="B26" s="359" t="s">
        <v>129</v>
      </c>
      <c r="C26" s="360"/>
      <c r="D26" s="128"/>
      <c r="E26" s="129">
        <v>30000</v>
      </c>
      <c r="F26" s="361" t="s">
        <v>130</v>
      </c>
      <c r="G26" s="362"/>
      <c r="H26" s="362"/>
      <c r="I26" s="362"/>
      <c r="J26" s="363"/>
      <c r="K26" s="130" t="s">
        <v>128</v>
      </c>
    </row>
    <row r="27" spans="2:13" ht="19.149999999999999" customHeight="1" thickBot="1" x14ac:dyDescent="0.45">
      <c r="B27" s="364" t="s">
        <v>111</v>
      </c>
      <c r="C27" s="365"/>
      <c r="D27" s="365"/>
      <c r="E27" s="365"/>
      <c r="F27" s="365"/>
      <c r="G27" s="365"/>
      <c r="H27" s="365"/>
      <c r="I27" s="365"/>
      <c r="J27" s="365"/>
      <c r="K27" s="365"/>
      <c r="L27" s="131"/>
    </row>
    <row r="28" spans="2:13" ht="25.15" customHeight="1" thickTop="1" x14ac:dyDescent="0.45">
      <c r="B28" s="366" t="s">
        <v>131</v>
      </c>
      <c r="C28" s="367"/>
      <c r="D28" s="238"/>
      <c r="E28" s="239">
        <f>SUM($E$23:$E$27)</f>
        <v>220000</v>
      </c>
      <c r="F28" s="240"/>
      <c r="G28" s="368"/>
      <c r="H28" s="368"/>
      <c r="I28" s="368"/>
      <c r="J28" s="368"/>
      <c r="K28" s="369"/>
      <c r="L28" s="132"/>
    </row>
    <row r="29" spans="2:13" ht="8.4499999999999993" customHeight="1" x14ac:dyDescent="0.4">
      <c r="B29" s="121"/>
      <c r="C29" s="121"/>
      <c r="D29" s="121"/>
      <c r="E29" s="121"/>
      <c r="F29" s="121"/>
      <c r="G29" s="121"/>
      <c r="H29" s="121"/>
      <c r="I29" s="121"/>
      <c r="J29" s="121"/>
      <c r="K29" s="121"/>
    </row>
    <row r="30" spans="2:13" s="139" customFormat="1" ht="18" customHeight="1" x14ac:dyDescent="0.45">
      <c r="B30" s="133"/>
      <c r="C30" s="134"/>
      <c r="D30" s="134"/>
      <c r="E30" s="134"/>
      <c r="F30" s="134"/>
      <c r="G30" s="135"/>
      <c r="H30" s="136"/>
      <c r="I30" s="137"/>
      <c r="J30" s="137"/>
      <c r="K30" s="137"/>
      <c r="L30" s="138"/>
    </row>
    <row r="31" spans="2:13" s="139" customFormat="1" ht="24.95" customHeight="1" x14ac:dyDescent="0.45">
      <c r="B31" s="140"/>
      <c r="C31" s="219" t="s">
        <v>132</v>
      </c>
      <c r="D31" s="219"/>
      <c r="E31" s="219"/>
      <c r="F31" s="140"/>
      <c r="G31" s="140"/>
      <c r="H31" s="140"/>
      <c r="I31" s="248" t="s">
        <v>133</v>
      </c>
      <c r="J31" s="219"/>
      <c r="L31" s="141"/>
    </row>
    <row r="32" spans="2:13" s="139" customFormat="1" ht="24.95" customHeight="1" x14ac:dyDescent="0.45">
      <c r="B32" s="142"/>
      <c r="C32" s="143" t="s">
        <v>89</v>
      </c>
      <c r="D32" s="144"/>
      <c r="E32" s="144"/>
      <c r="F32" s="145"/>
      <c r="G32" s="146"/>
      <c r="H32" s="146"/>
      <c r="I32" s="143" t="s">
        <v>120</v>
      </c>
      <c r="J32" s="144"/>
      <c r="K32" s="147"/>
      <c r="L32" s="148"/>
    </row>
    <row r="33" spans="2:12" s="139" customFormat="1" ht="24.95" customHeight="1" x14ac:dyDescent="0.45">
      <c r="B33" s="142"/>
      <c r="C33" s="143" t="s">
        <v>101</v>
      </c>
      <c r="D33" s="144"/>
      <c r="E33" s="144"/>
      <c r="F33" s="145"/>
      <c r="G33" s="146"/>
      <c r="H33" s="146"/>
      <c r="I33" s="143" t="s">
        <v>123</v>
      </c>
      <c r="J33" s="144"/>
      <c r="K33" s="147"/>
      <c r="L33" s="148"/>
    </row>
    <row r="34" spans="2:12" s="139" customFormat="1" ht="24.95" customHeight="1" x14ac:dyDescent="0.45">
      <c r="B34" s="142"/>
      <c r="C34" s="143" t="s">
        <v>91</v>
      </c>
      <c r="D34" s="144"/>
      <c r="E34" s="144"/>
      <c r="F34" s="145"/>
      <c r="G34" s="146"/>
      <c r="H34" s="146"/>
      <c r="I34" s="143" t="s">
        <v>126</v>
      </c>
      <c r="J34" s="144"/>
      <c r="K34" s="147"/>
      <c r="L34" s="148"/>
    </row>
    <row r="35" spans="2:12" s="139" customFormat="1" ht="24.95" customHeight="1" x14ac:dyDescent="0.45">
      <c r="B35" s="142"/>
      <c r="C35" s="149" t="s">
        <v>102</v>
      </c>
      <c r="D35" s="150"/>
      <c r="E35" s="150"/>
      <c r="F35" s="151"/>
      <c r="G35" s="146"/>
      <c r="H35" s="146"/>
      <c r="I35" s="149" t="s">
        <v>134</v>
      </c>
      <c r="J35" s="150"/>
      <c r="K35" s="147"/>
      <c r="L35" s="148"/>
    </row>
    <row r="36" spans="2:12" s="139" customFormat="1" ht="24.95" customHeight="1" x14ac:dyDescent="0.45">
      <c r="B36" s="142"/>
      <c r="C36" s="149" t="s">
        <v>104</v>
      </c>
      <c r="D36" s="150"/>
      <c r="E36" s="150"/>
      <c r="F36" s="151"/>
      <c r="G36" s="146"/>
      <c r="H36" s="146"/>
      <c r="I36" s="149" t="s">
        <v>135</v>
      </c>
      <c r="J36" s="150"/>
      <c r="K36" s="147"/>
      <c r="L36" s="148"/>
    </row>
    <row r="37" spans="2:12" s="139" customFormat="1" ht="24.95" customHeight="1" x14ac:dyDescent="0.45">
      <c r="B37" s="142"/>
      <c r="C37" s="149" t="s">
        <v>98</v>
      </c>
      <c r="D37" s="150"/>
      <c r="E37" s="150"/>
      <c r="F37" s="151"/>
      <c r="G37" s="146"/>
      <c r="H37" s="146"/>
      <c r="I37" s="149" t="s">
        <v>136</v>
      </c>
      <c r="J37" s="150"/>
      <c r="K37" s="147"/>
      <c r="L37" s="148"/>
    </row>
    <row r="38" spans="2:12" s="139" customFormat="1" ht="24.95" customHeight="1" x14ac:dyDescent="0.45">
      <c r="B38" s="142"/>
      <c r="C38" s="149" t="s">
        <v>137</v>
      </c>
      <c r="D38" s="150"/>
      <c r="E38" s="150"/>
      <c r="F38" s="151"/>
      <c r="G38" s="146"/>
      <c r="H38" s="146"/>
      <c r="I38" s="149" t="s">
        <v>138</v>
      </c>
      <c r="J38" s="150"/>
      <c r="K38" s="147"/>
      <c r="L38" s="148"/>
    </row>
    <row r="39" spans="2:12" ht="24.95" customHeight="1" x14ac:dyDescent="0.45">
      <c r="B39" s="142"/>
      <c r="C39" s="149" t="s">
        <v>139</v>
      </c>
      <c r="D39" s="150"/>
      <c r="E39" s="150"/>
      <c r="F39" s="151"/>
      <c r="G39" s="146"/>
      <c r="H39" s="146"/>
      <c r="I39" s="149" t="s">
        <v>129</v>
      </c>
      <c r="J39" s="150"/>
      <c r="K39" s="147"/>
      <c r="L39" s="148"/>
    </row>
    <row r="40" spans="2:12" ht="24.95" customHeight="1" x14ac:dyDescent="0.4">
      <c r="B40" s="142"/>
      <c r="C40" s="149" t="s">
        <v>140</v>
      </c>
      <c r="D40" s="150"/>
      <c r="E40" s="150"/>
      <c r="F40" s="151"/>
      <c r="I40" s="152"/>
    </row>
    <row r="41" spans="2:12" ht="24.95" customHeight="1" x14ac:dyDescent="0.4">
      <c r="B41" s="142"/>
      <c r="C41" s="149" t="s">
        <v>141</v>
      </c>
      <c r="D41" s="150"/>
      <c r="E41" s="150"/>
      <c r="F41" s="151"/>
      <c r="I41" s="152"/>
    </row>
    <row r="42" spans="2:12" ht="24.95" customHeight="1" x14ac:dyDescent="0.4">
      <c r="B42" s="142"/>
      <c r="C42" s="149" t="s">
        <v>142</v>
      </c>
      <c r="D42" s="150"/>
      <c r="E42" s="150"/>
      <c r="F42" s="151"/>
      <c r="I42" s="152"/>
    </row>
    <row r="43" spans="2:12" ht="24.95" customHeight="1" x14ac:dyDescent="0.4">
      <c r="B43" s="142"/>
      <c r="C43" s="149" t="s">
        <v>143</v>
      </c>
      <c r="D43" s="150"/>
      <c r="E43" s="150"/>
      <c r="F43" s="151"/>
      <c r="I43" s="152"/>
    </row>
    <row r="44" spans="2:12" ht="24.95" customHeight="1" x14ac:dyDescent="0.4">
      <c r="B44" s="142"/>
      <c r="C44" s="149" t="s">
        <v>144</v>
      </c>
      <c r="D44" s="150"/>
      <c r="E44" s="150"/>
      <c r="F44" s="151"/>
      <c r="I44" s="152"/>
    </row>
    <row r="45" spans="2:12" ht="24.95" customHeight="1" x14ac:dyDescent="0.4">
      <c r="B45" s="142"/>
      <c r="C45" s="149" t="s">
        <v>145</v>
      </c>
      <c r="D45" s="150"/>
      <c r="E45" s="150"/>
      <c r="F45" s="151"/>
      <c r="I45" s="152"/>
    </row>
    <row r="46" spans="2:12" ht="24.95" customHeight="1" x14ac:dyDescent="0.4">
      <c r="B46" s="142"/>
      <c r="C46" s="149" t="s">
        <v>146</v>
      </c>
      <c r="D46" s="150"/>
      <c r="E46" s="150"/>
      <c r="F46" s="151"/>
      <c r="I46" s="152"/>
    </row>
    <row r="47" spans="2:12" ht="24.95" customHeight="1" x14ac:dyDescent="0.4">
      <c r="B47" s="142"/>
      <c r="C47" s="149" t="s">
        <v>147</v>
      </c>
      <c r="D47" s="150"/>
      <c r="E47" s="150"/>
      <c r="F47" s="151"/>
      <c r="I47" s="152"/>
    </row>
    <row r="48" spans="2:12" ht="24.95" customHeight="1" x14ac:dyDescent="0.4">
      <c r="B48" s="142"/>
      <c r="C48" s="149" t="s">
        <v>148</v>
      </c>
      <c r="D48" s="150"/>
      <c r="E48" s="150"/>
      <c r="F48" s="151"/>
      <c r="I48" s="152"/>
    </row>
    <row r="49" spans="1:11" ht="24.95" customHeight="1" x14ac:dyDescent="0.4">
      <c r="B49" s="142"/>
      <c r="C49" s="149" t="s">
        <v>149</v>
      </c>
      <c r="D49" s="150"/>
      <c r="E49" s="150"/>
      <c r="F49" s="151"/>
      <c r="I49" s="152"/>
    </row>
    <row r="50" spans="1:11" ht="24.95" customHeight="1" x14ac:dyDescent="0.4">
      <c r="B50" s="142"/>
      <c r="C50" s="149" t="s">
        <v>150</v>
      </c>
      <c r="D50" s="150"/>
      <c r="E50" s="150"/>
      <c r="F50" s="151"/>
      <c r="I50" s="152"/>
    </row>
    <row r="51" spans="1:11" ht="24.95" customHeight="1" x14ac:dyDescent="0.4">
      <c r="B51" s="142"/>
      <c r="C51" s="149" t="s">
        <v>105</v>
      </c>
      <c r="D51" s="150"/>
      <c r="E51" s="150"/>
      <c r="F51" s="151"/>
      <c r="I51" s="152"/>
    </row>
    <row r="52" spans="1:11" x14ac:dyDescent="0.4">
      <c r="B52" s="236"/>
      <c r="C52" s="237"/>
      <c r="D52" s="237"/>
      <c r="E52" s="237"/>
      <c r="F52" s="237"/>
      <c r="I52" s="152"/>
    </row>
    <row r="53" spans="1:11" x14ac:dyDescent="0.4">
      <c r="B53" s="236"/>
      <c r="C53" s="237"/>
      <c r="D53" s="237"/>
      <c r="E53" s="237"/>
      <c r="F53" s="237"/>
      <c r="I53" s="152"/>
    </row>
    <row r="54" spans="1:11" s="155" customFormat="1" ht="19.5" customHeight="1" thickBot="1" x14ac:dyDescent="0.5">
      <c r="A54" s="153"/>
      <c r="B54" s="122" t="s">
        <v>151</v>
      </c>
      <c r="C54" s="154"/>
      <c r="D54" s="154"/>
      <c r="E54" s="154"/>
      <c r="F54" s="154"/>
      <c r="G54" s="154"/>
    </row>
    <row r="55" spans="1:11" s="155" customFormat="1" ht="19.5" customHeight="1" x14ac:dyDescent="0.45">
      <c r="A55" s="153"/>
      <c r="B55" s="370" t="s">
        <v>152</v>
      </c>
      <c r="C55" s="371"/>
      <c r="D55" s="156"/>
      <c r="E55" s="376" t="s">
        <v>153</v>
      </c>
      <c r="F55" s="376"/>
      <c r="G55" s="376"/>
      <c r="H55" s="376"/>
      <c r="I55" s="376"/>
      <c r="J55" s="376"/>
      <c r="K55" s="377"/>
    </row>
    <row r="56" spans="1:11" s="155" customFormat="1" ht="19.5" customHeight="1" x14ac:dyDescent="0.45">
      <c r="A56" s="153"/>
      <c r="B56" s="372"/>
      <c r="C56" s="373"/>
      <c r="D56" s="157"/>
      <c r="E56" s="157"/>
      <c r="F56" s="157"/>
      <c r="G56" s="158"/>
      <c r="H56" s="378" t="s">
        <v>154</v>
      </c>
      <c r="I56" s="379"/>
      <c r="J56" s="378" t="s">
        <v>155</v>
      </c>
      <c r="K56" s="380"/>
    </row>
    <row r="57" spans="1:11" s="155" customFormat="1" ht="19.5" customHeight="1" thickBot="1" x14ac:dyDescent="0.5">
      <c r="A57" s="153"/>
      <c r="B57" s="374"/>
      <c r="C57" s="375"/>
      <c r="D57" s="159"/>
      <c r="E57" s="160" t="s">
        <v>156</v>
      </c>
      <c r="F57" s="381" t="s">
        <v>157</v>
      </c>
      <c r="G57" s="382"/>
      <c r="H57" s="160" t="s">
        <v>156</v>
      </c>
      <c r="I57" s="160" t="s">
        <v>157</v>
      </c>
      <c r="J57" s="160" t="s">
        <v>156</v>
      </c>
      <c r="K57" s="161" t="s">
        <v>157</v>
      </c>
    </row>
    <row r="58" spans="1:11" s="155" customFormat="1" ht="19.5" customHeight="1" x14ac:dyDescent="0.45">
      <c r="A58" s="153"/>
      <c r="B58" s="162" t="s">
        <v>158</v>
      </c>
      <c r="C58" s="163" t="s">
        <v>159</v>
      </c>
      <c r="D58" s="164"/>
      <c r="E58" s="165">
        <f>SUMIFS($G$11:$G$16,$C$11:$C$16,C58)</f>
        <v>50000</v>
      </c>
      <c r="F58" s="352"/>
      <c r="G58" s="353"/>
      <c r="H58" s="166">
        <f>SUMIFS($G$11:$G$16,$C$11:$C$16,C58,$D$11:$D$16,"&gt;=4")</f>
        <v>50000</v>
      </c>
      <c r="I58" s="167"/>
      <c r="J58" s="168">
        <f>SUMIFS($G$11:$G$16,$C$11:$C$16,C58,$D$11:$D$16,"&lt;=3")</f>
        <v>0</v>
      </c>
      <c r="K58" s="169"/>
    </row>
    <row r="59" spans="1:11" s="155" customFormat="1" ht="19.5" customHeight="1" x14ac:dyDescent="0.45">
      <c r="A59" s="153"/>
      <c r="B59" s="170"/>
      <c r="C59" s="171" t="s">
        <v>160</v>
      </c>
      <c r="D59" s="171"/>
      <c r="E59" s="172">
        <f>SUMIFS($G$11:$G$16,$C$11:$C$16,C59)</f>
        <v>200000</v>
      </c>
      <c r="F59" s="348"/>
      <c r="G59" s="349"/>
      <c r="H59" s="172">
        <f>SUMIFS($G$11:$G$16,$C$11:$C$16,C59,$D$11:$D$16,"&gt;=4")</f>
        <v>0</v>
      </c>
      <c r="I59" s="173"/>
      <c r="J59" s="174">
        <f>SUMIFS($G$11:$G$16,$C$11:$C$16,C59,$D$11:$D$16,"&lt;=3")</f>
        <v>200000</v>
      </c>
      <c r="K59" s="175"/>
    </row>
    <row r="60" spans="1:11" s="155" customFormat="1" ht="19.5" customHeight="1" thickBot="1" x14ac:dyDescent="0.5">
      <c r="A60" s="153"/>
      <c r="B60" s="176"/>
      <c r="C60" s="177" t="s">
        <v>161</v>
      </c>
      <c r="D60" s="178"/>
      <c r="E60" s="179">
        <f>SUMIFS($G$11:$G$16,$C$11:$C$16,C60)</f>
        <v>30000</v>
      </c>
      <c r="F60" s="348"/>
      <c r="G60" s="349"/>
      <c r="H60" s="179">
        <f>SUMIFS($G$11:$G$16,$C$11:$C$16,C60,$D$11:$D$16,"&gt;=4")</f>
        <v>30000</v>
      </c>
      <c r="I60" s="180"/>
      <c r="J60" s="181">
        <f>SUMIFS($G$11:$G$16,$C$11:$C$16,C60,$D$11:$D$16,"&lt;=3")</f>
        <v>0</v>
      </c>
      <c r="K60" s="182"/>
    </row>
    <row r="61" spans="1:11" s="155" customFormat="1" ht="19.5" customHeight="1" x14ac:dyDescent="0.45">
      <c r="A61" s="153"/>
      <c r="B61" s="162" t="s">
        <v>103</v>
      </c>
      <c r="C61" s="163" t="s">
        <v>102</v>
      </c>
      <c r="D61" s="163"/>
      <c r="E61" s="167"/>
      <c r="F61" s="350">
        <f>SUMIFS($H$11:$H$16,$C$11:$C$16,C61)</f>
        <v>0</v>
      </c>
      <c r="G61" s="351"/>
      <c r="H61" s="167"/>
      <c r="I61" s="183">
        <f>SUMIFS($H$11:$H$16,$C$11:$C$16,C61,$D$11:$D$16,"&gt;=4")</f>
        <v>0</v>
      </c>
      <c r="J61" s="167"/>
      <c r="K61" s="184">
        <f>SUMIFS($H$11:$H$14,$C$11:$C$14,C61,$D$11:$D$14,"&lt;=3")</f>
        <v>0</v>
      </c>
    </row>
    <row r="62" spans="1:11" s="155" customFormat="1" ht="19.5" customHeight="1" thickBot="1" x14ac:dyDescent="0.5">
      <c r="A62" s="153"/>
      <c r="B62" s="176"/>
      <c r="C62" s="177" t="s">
        <v>104</v>
      </c>
      <c r="D62" s="177"/>
      <c r="E62" s="180"/>
      <c r="F62" s="338">
        <f>SUMIFS($H$11:$H$16,$C$11:$C$16,C62)</f>
        <v>0</v>
      </c>
      <c r="G62" s="339"/>
      <c r="H62" s="180"/>
      <c r="I62" s="185">
        <f>SUMIFS($H$11:$H$16,$C$11:$C$16,C62,$D$11:$D$16,"&gt;=4")</f>
        <v>0</v>
      </c>
      <c r="J62" s="180"/>
      <c r="K62" s="186">
        <f>SUMIFS($H$11:$H$14,$C$11:$C$14,C62,$D$11:$D$14,"&lt;=3")</f>
        <v>0</v>
      </c>
    </row>
    <row r="63" spans="1:11" s="155" customFormat="1" ht="19.5" customHeight="1" x14ac:dyDescent="0.45">
      <c r="A63" s="153"/>
      <c r="B63" s="162" t="s">
        <v>162</v>
      </c>
      <c r="C63" s="163" t="s">
        <v>98</v>
      </c>
      <c r="D63" s="163"/>
      <c r="E63" s="167"/>
      <c r="F63" s="350">
        <f>SUMIFS($H$11:$H$16,$C$11:$C$16,C63)</f>
        <v>0</v>
      </c>
      <c r="G63" s="351"/>
      <c r="H63" s="167"/>
      <c r="I63" s="187">
        <f>SUMIFS($H$11:$H$16,$C$11:$C$16,C63,$D$11:$D$16,"&gt;=4")</f>
        <v>0</v>
      </c>
      <c r="J63" s="167"/>
      <c r="K63" s="188">
        <f>SUMIFS($H$11:$H$14,$C$11:$C$14,C63,$D$11:$D$14,"&lt;=3")</f>
        <v>0</v>
      </c>
    </row>
    <row r="64" spans="1:11" s="155" customFormat="1" ht="19.5" customHeight="1" x14ac:dyDescent="0.45">
      <c r="A64" s="153"/>
      <c r="B64" s="170"/>
      <c r="C64" s="171" t="s">
        <v>93</v>
      </c>
      <c r="D64" s="171"/>
      <c r="E64" s="173"/>
      <c r="F64" s="346">
        <f>SUMIFS($H$11:$H$16,$C$11:$C$16,C64)</f>
        <v>0</v>
      </c>
      <c r="G64" s="347"/>
      <c r="H64" s="173"/>
      <c r="I64" s="172">
        <f>SUMIFS($H$11:$H$16,$C$11:$C$16,C64,$D$11:$D$16,"&gt;=4")</f>
        <v>0</v>
      </c>
      <c r="J64" s="173"/>
      <c r="K64" s="189">
        <f>SUMIFS($H$11:$H$14,$C$11:$C$14,C64,$D$11:$D$14,"&lt;=3")</f>
        <v>0</v>
      </c>
    </row>
    <row r="65" spans="1:15" s="155" customFormat="1" ht="19.5" customHeight="1" x14ac:dyDescent="0.45">
      <c r="A65" s="153"/>
      <c r="B65" s="170"/>
      <c r="C65" s="171" t="s">
        <v>96</v>
      </c>
      <c r="D65" s="171"/>
      <c r="E65" s="173"/>
      <c r="F65" s="346">
        <f>SUMIFS($H$11:$H$16,$C$11:$C$16,C65)</f>
        <v>0</v>
      </c>
      <c r="G65" s="347"/>
      <c r="H65" s="173"/>
      <c r="I65" s="172">
        <f>SUMIFS($H$11:$H$16,$C$11:$C$16,C65,$D$11:$D$16,"&gt;=4")</f>
        <v>0</v>
      </c>
      <c r="J65" s="173"/>
      <c r="K65" s="189">
        <f>SUMIFS($H$11:$H$14,$C$11:$C$14,C65,$D$11:$D$14,"&lt;=3")</f>
        <v>0</v>
      </c>
    </row>
    <row r="66" spans="1:15" s="155" customFormat="1" ht="19.5" customHeight="1" x14ac:dyDescent="0.45">
      <c r="A66" s="153"/>
      <c r="B66" s="170"/>
      <c r="C66" s="171" t="s">
        <v>97</v>
      </c>
      <c r="D66" s="171"/>
      <c r="E66" s="173"/>
      <c r="F66" s="346">
        <f>SUMIFS($H$11:$H$16,$C$11:$C$16,C66)</f>
        <v>0</v>
      </c>
      <c r="G66" s="347"/>
      <c r="H66" s="173"/>
      <c r="I66" s="172">
        <f>SUMIFS($H$11:$H$16,$C$11:$C$16,C66,$D$11:$D$16,"&gt;=4")</f>
        <v>0</v>
      </c>
      <c r="J66" s="173"/>
      <c r="K66" s="189">
        <f>SUMIFS($H$11:$H$14,$C$11:$C$14,C66,$D$11:$D$14,"&lt;=3")</f>
        <v>0</v>
      </c>
    </row>
    <row r="67" spans="1:15" s="155" customFormat="1" ht="19.5" customHeight="1" x14ac:dyDescent="0.45">
      <c r="A67" s="153"/>
      <c r="B67" s="170"/>
      <c r="C67" s="171" t="s">
        <v>99</v>
      </c>
      <c r="D67" s="171"/>
      <c r="E67" s="173"/>
      <c r="F67" s="346">
        <f>SUMIFS($H$11:$H$16,$C$11:$C$16,C67)</f>
        <v>0</v>
      </c>
      <c r="G67" s="347"/>
      <c r="H67" s="173"/>
      <c r="I67" s="172">
        <f>SUMIFS($H$11:$H$16,$C$11:$C$16,C67,$D$11:$D$16,"&gt;=4")</f>
        <v>0</v>
      </c>
      <c r="J67" s="173"/>
      <c r="K67" s="189">
        <f>SUMIFS($H$11:$H$14,$C$11:$C$14,C67,$D$11:$D$14,"&lt;=3")</f>
        <v>0</v>
      </c>
    </row>
    <row r="68" spans="1:15" s="155" customFormat="1" ht="19.5" customHeight="1" x14ac:dyDescent="0.45">
      <c r="A68" s="153"/>
      <c r="B68" s="170"/>
      <c r="C68" s="171" t="s">
        <v>95</v>
      </c>
      <c r="D68" s="171"/>
      <c r="E68" s="173"/>
      <c r="F68" s="346">
        <f>SUMIFS($H$11:$H$16,$C$11:$C$16,C68)</f>
        <v>0</v>
      </c>
      <c r="G68" s="347"/>
      <c r="H68" s="173"/>
      <c r="I68" s="172">
        <f>SUMIFS($H$11:$H$16,$C$11:$C$16,C68,$D$11:$D$16,"&gt;=4")</f>
        <v>0</v>
      </c>
      <c r="J68" s="173"/>
      <c r="K68" s="189">
        <f>SUMIFS($H$11:$H$14,$C$11:$C$14,C68,$D$11:$D$14,"&lt;=3")</f>
        <v>0</v>
      </c>
    </row>
    <row r="69" spans="1:15" s="155" customFormat="1" ht="19.5" customHeight="1" x14ac:dyDescent="0.45">
      <c r="A69" s="153"/>
      <c r="B69" s="170"/>
      <c r="C69" s="171" t="s">
        <v>109</v>
      </c>
      <c r="D69" s="171"/>
      <c r="E69" s="173"/>
      <c r="F69" s="346">
        <f>SUMIFS($H$11:$H$16,$C$11:$C$16,C69)</f>
        <v>0</v>
      </c>
      <c r="G69" s="347"/>
      <c r="H69" s="173"/>
      <c r="I69" s="172">
        <f>SUMIFS($H$11:$H$16,$C$11:$C$16,C69,$D$11:$D$16,"&gt;=4")</f>
        <v>0</v>
      </c>
      <c r="J69" s="173"/>
      <c r="K69" s="189">
        <f>SUMIFS($H$11:$H$14,$C$11:$C$14,C69,$D$11:$D$14,"&lt;=3")</f>
        <v>0</v>
      </c>
    </row>
    <row r="70" spans="1:15" s="155" customFormat="1" ht="19.5" customHeight="1" x14ac:dyDescent="0.45">
      <c r="A70" s="153"/>
      <c r="B70" s="170"/>
      <c r="C70" s="171" t="s">
        <v>163</v>
      </c>
      <c r="D70" s="171"/>
      <c r="E70" s="173"/>
      <c r="F70" s="346">
        <f>SUMIFS($H$11:$H$16,$C$11:$C$16,C70)</f>
        <v>0</v>
      </c>
      <c r="G70" s="347"/>
      <c r="H70" s="173"/>
      <c r="I70" s="172">
        <f>SUMIFS($H$11:$H$16,$C$11:$C$16,C70,$D$11:$D$16,"&gt;=4")</f>
        <v>0</v>
      </c>
      <c r="J70" s="173"/>
      <c r="K70" s="189">
        <f>SUMIFS($H$11:$H$14,$C$11:$C$14,C70,$D$11:$D$14,"&lt;=3")</f>
        <v>0</v>
      </c>
    </row>
    <row r="71" spans="1:15" s="155" customFormat="1" ht="19.5" customHeight="1" x14ac:dyDescent="0.45">
      <c r="A71" s="153"/>
      <c r="B71" s="170"/>
      <c r="C71" s="171" t="s">
        <v>100</v>
      </c>
      <c r="D71" s="171"/>
      <c r="E71" s="173"/>
      <c r="F71" s="346">
        <f>SUMIFS($H$11:$H$16,$C$11:$C$16,C71)</f>
        <v>0</v>
      </c>
      <c r="G71" s="347"/>
      <c r="H71" s="173"/>
      <c r="I71" s="172">
        <f>SUMIFS($H$11:$H$16,$C$11:$C$16,C71,$D$11:$D$16,"&gt;=4")</f>
        <v>0</v>
      </c>
      <c r="J71" s="173"/>
      <c r="K71" s="189">
        <f>SUMIFS($H$11:$H$14,$C$11:$C$14,C71,$D$11:$D$14,"&lt;=3")</f>
        <v>0</v>
      </c>
    </row>
    <row r="72" spans="1:15" s="155" customFormat="1" ht="19.5" customHeight="1" x14ac:dyDescent="0.45">
      <c r="A72" s="153"/>
      <c r="B72" s="170"/>
      <c r="C72" s="171" t="s">
        <v>106</v>
      </c>
      <c r="D72" s="171"/>
      <c r="E72" s="173"/>
      <c r="F72" s="346">
        <f>SUMIFS($H$11:$H$16,$C$11:$C$16,C72)</f>
        <v>0</v>
      </c>
      <c r="G72" s="347"/>
      <c r="H72" s="173"/>
      <c r="I72" s="172">
        <f>SUMIFS($H$11:$H$16,$C$11:$C$16,C72,$D$11:$D$16,"&gt;=4")</f>
        <v>0</v>
      </c>
      <c r="J72" s="173"/>
      <c r="K72" s="189">
        <f>SUMIFS($H$11:$H$14,$C$11:$C$14,C72,$D$11:$D$14,"&lt;=3")</f>
        <v>0</v>
      </c>
    </row>
    <row r="73" spans="1:15" s="155" customFormat="1" ht="19.5" customHeight="1" x14ac:dyDescent="0.45">
      <c r="A73" s="153"/>
      <c r="B73" s="170"/>
      <c r="C73" s="171" t="s">
        <v>164</v>
      </c>
      <c r="D73" s="171"/>
      <c r="E73" s="173"/>
      <c r="F73" s="346">
        <f>SUMIFS($H$11:$H$16,$C$11:$C$16,C73)</f>
        <v>0</v>
      </c>
      <c r="G73" s="347"/>
      <c r="H73" s="173"/>
      <c r="I73" s="172">
        <f>SUMIFS($H$11:$H$16,$C$11:$C$16,C73,$D$11:$D$16,"&gt;=4")</f>
        <v>0</v>
      </c>
      <c r="J73" s="173"/>
      <c r="K73" s="189">
        <f>SUMIFS($H$11:$H$14,$C$11:$C$14,C73,$D$11:$D$14,"&lt;=3")</f>
        <v>0</v>
      </c>
    </row>
    <row r="74" spans="1:15" s="155" customFormat="1" ht="19.5" customHeight="1" x14ac:dyDescent="0.45">
      <c r="A74" s="153"/>
      <c r="B74" s="170"/>
      <c r="C74" s="171" t="s">
        <v>107</v>
      </c>
      <c r="D74" s="171"/>
      <c r="E74" s="173"/>
      <c r="F74" s="346">
        <f>SUMIFS($H$11:$H$16,$C$11:$C$16,C74)</f>
        <v>0</v>
      </c>
      <c r="G74" s="347"/>
      <c r="H74" s="173"/>
      <c r="I74" s="172">
        <f>SUMIFS($H$11:$H$16,$C$11:$C$16,C74,$D$11:$D$16,"&gt;=4")</f>
        <v>0</v>
      </c>
      <c r="J74" s="173"/>
      <c r="K74" s="189">
        <f>SUMIFS($H$11:$H$14,$C$11:$C$14,C74,$D$11:$D$14,"&lt;=3")</f>
        <v>0</v>
      </c>
    </row>
    <row r="75" spans="1:15" s="155" customFormat="1" ht="19.5" customHeight="1" x14ac:dyDescent="0.45">
      <c r="A75" s="153"/>
      <c r="B75" s="170"/>
      <c r="C75" s="171" t="s">
        <v>110</v>
      </c>
      <c r="D75" s="171"/>
      <c r="E75" s="173"/>
      <c r="F75" s="346">
        <f>SUMIFS($H$11:$H$16,$C$11:$C$16,C75)</f>
        <v>0</v>
      </c>
      <c r="G75" s="347"/>
      <c r="H75" s="173"/>
      <c r="I75" s="172">
        <f>SUMIFS($H$11:$H$16,$C$11:$C$16,C75,$D$11:$D$16,"&gt;=4")</f>
        <v>0</v>
      </c>
      <c r="J75" s="173"/>
      <c r="K75" s="189">
        <f>SUMIFS($H$11:$H$14,$C$11:$C$14,C75,$D$11:$D$14,"&lt;=3")</f>
        <v>0</v>
      </c>
    </row>
    <row r="76" spans="1:15" s="155" customFormat="1" ht="19.5" customHeight="1" x14ac:dyDescent="0.45">
      <c r="A76" s="153"/>
      <c r="B76" s="170"/>
      <c r="C76" s="171" t="s">
        <v>108</v>
      </c>
      <c r="D76" s="171"/>
      <c r="E76" s="173"/>
      <c r="F76" s="346">
        <f>SUMIFS($H$11:$H$16,$C$11:$C$16,C76)</f>
        <v>0</v>
      </c>
      <c r="G76" s="347"/>
      <c r="H76" s="173"/>
      <c r="I76" s="172">
        <f>SUMIFS($H$11:$H$16,$C$11:$C$16,C76,$D$11:$D$16,"&gt;=4")</f>
        <v>0</v>
      </c>
      <c r="J76" s="173"/>
      <c r="K76" s="189">
        <f>SUMIFS($H$11:$H$14,$C$11:$C$14,C76,$D$11:$D$14,"&lt;=3")</f>
        <v>0</v>
      </c>
    </row>
    <row r="77" spans="1:15" s="155" customFormat="1" ht="19.5" customHeight="1" thickBot="1" x14ac:dyDescent="0.5">
      <c r="A77" s="153"/>
      <c r="B77" s="176"/>
      <c r="C77" s="177" t="s">
        <v>105</v>
      </c>
      <c r="D77" s="177"/>
      <c r="E77" s="180"/>
      <c r="F77" s="338">
        <f>SUMIFS($H$11:$H$16,$C$11:$C$16,C77)</f>
        <v>30000</v>
      </c>
      <c r="G77" s="339"/>
      <c r="H77" s="180"/>
      <c r="I77" s="185">
        <f>SUMIFS($H$11:$H$16,$C$11:$C$16,C77,$D$11:$D$16,"&gt;=4")</f>
        <v>0</v>
      </c>
      <c r="J77" s="180"/>
      <c r="K77" s="186">
        <f>SUMIFS($H$11:$H$14,$C$11:$C$14,C77,$D$11:$D$14,"&lt;=3")</f>
        <v>0</v>
      </c>
    </row>
    <row r="78" spans="1:15" s="155" customFormat="1" ht="19.5" customHeight="1" thickBot="1" x14ac:dyDescent="0.5">
      <c r="A78" s="153"/>
      <c r="B78" s="176" t="s">
        <v>165</v>
      </c>
      <c r="C78" s="178" t="s">
        <v>166</v>
      </c>
      <c r="D78" s="178"/>
      <c r="E78" s="190"/>
      <c r="F78" s="340">
        <f>金銭出納簿【新】!$I$17</f>
        <v>220000</v>
      </c>
      <c r="G78" s="341"/>
      <c r="H78" s="190"/>
      <c r="I78" s="191"/>
      <c r="J78" s="190"/>
      <c r="K78" s="192">
        <f>金銭出納簿【新】!$I$17</f>
        <v>220000</v>
      </c>
    </row>
    <row r="79" spans="1:15" s="155" customFormat="1" ht="24.6" customHeight="1" thickBot="1" x14ac:dyDescent="0.5">
      <c r="A79" s="153"/>
      <c r="B79" s="342" t="s">
        <v>167</v>
      </c>
      <c r="C79" s="343"/>
      <c r="D79" s="193"/>
      <c r="E79" s="194">
        <f>SUM(E58:E60)</f>
        <v>280000</v>
      </c>
      <c r="F79" s="344">
        <f>SUM(F61:G78)</f>
        <v>250000</v>
      </c>
      <c r="G79" s="345"/>
      <c r="H79" s="194">
        <f>SUM(H58:H60)</f>
        <v>80000</v>
      </c>
      <c r="I79" s="194">
        <f>SUM(I61:I78)</f>
        <v>0</v>
      </c>
      <c r="J79" s="194">
        <f>SUM(J58:J60)</f>
        <v>200000</v>
      </c>
      <c r="K79" s="195">
        <f>SUM(K61:K78)</f>
        <v>220000</v>
      </c>
      <c r="N79" s="153"/>
      <c r="O79" s="196"/>
    </row>
    <row r="80" spans="1:15" ht="18.75" x14ac:dyDescent="0.45">
      <c r="B80" s="133"/>
      <c r="C80" s="134"/>
      <c r="D80" s="134"/>
      <c r="E80" s="134"/>
      <c r="F80" s="134"/>
      <c r="G80" s="197"/>
      <c r="H80" s="155"/>
      <c r="I80" s="155"/>
      <c r="J80" s="155"/>
      <c r="K80" s="155"/>
      <c r="L80" s="155"/>
    </row>
  </sheetData>
  <mergeCells count="47">
    <mergeCell ref="B24:C24"/>
    <mergeCell ref="F24:J24"/>
    <mergeCell ref="G4:I4"/>
    <mergeCell ref="B6:N6"/>
    <mergeCell ref="B7:N7"/>
    <mergeCell ref="B8:N8"/>
    <mergeCell ref="B16:M16"/>
    <mergeCell ref="B17:E17"/>
    <mergeCell ref="B22:C22"/>
    <mergeCell ref="F22:G22"/>
    <mergeCell ref="B23:C23"/>
    <mergeCell ref="F23:J23"/>
    <mergeCell ref="F58:G58"/>
    <mergeCell ref="B25:C25"/>
    <mergeCell ref="F25:J25"/>
    <mergeCell ref="B26:C26"/>
    <mergeCell ref="F26:J26"/>
    <mergeCell ref="B27:K27"/>
    <mergeCell ref="B28:C28"/>
    <mergeCell ref="G28:K28"/>
    <mergeCell ref="B55:C57"/>
    <mergeCell ref="E55:K55"/>
    <mergeCell ref="H56:I56"/>
    <mergeCell ref="J56:K56"/>
    <mergeCell ref="F57:G57"/>
    <mergeCell ref="F70:G70"/>
    <mergeCell ref="F59:G59"/>
    <mergeCell ref="F60:G60"/>
    <mergeCell ref="F61:G61"/>
    <mergeCell ref="F62:G62"/>
    <mergeCell ref="F63:G63"/>
    <mergeCell ref="F64:G64"/>
    <mergeCell ref="F65:G65"/>
    <mergeCell ref="F66:G66"/>
    <mergeCell ref="F67:G67"/>
    <mergeCell ref="F68:G68"/>
    <mergeCell ref="F69:G69"/>
    <mergeCell ref="F77:G77"/>
    <mergeCell ref="F78:G78"/>
    <mergeCell ref="B79:C79"/>
    <mergeCell ref="F79:G79"/>
    <mergeCell ref="F71:G71"/>
    <mergeCell ref="F72:G72"/>
    <mergeCell ref="F73:G73"/>
    <mergeCell ref="F74:G74"/>
    <mergeCell ref="F75:G75"/>
    <mergeCell ref="F76:G76"/>
  </mergeCells>
  <phoneticPr fontId="17"/>
  <dataValidations count="6">
    <dataValidation type="list" allowBlank="1" showInputMessage="1" showErrorMessage="1" sqref="B23:B26" xr:uid="{E30E3B30-563A-4E25-AB7D-F9C77D3A05B0}">
      <formula1>$I$32:$I$39</formula1>
    </dataValidation>
    <dataValidation type="list" allowBlank="1" showInputMessage="1" showErrorMessage="1" prompt="年度を選択" sqref="G3" xr:uid="{7FC5D099-7992-480E-A29F-712DFFDCA164}">
      <formula1>"令和7年度,令和8年度,令和9年度,令和10年度,令和11年度"</formula1>
    </dataValidation>
    <dataValidation imeMode="off" allowBlank="1" showInputMessage="1" showErrorMessage="1" sqref="B27 J11:K15 G11:H15 B11:B16" xr:uid="{BFAD1765-C6DE-4781-9AD9-33D1DD1A5A52}"/>
    <dataValidation type="list" allowBlank="1" showInputMessage="1" showErrorMessage="1" sqref="M11:M15" xr:uid="{5E8456A9-00CB-4284-856A-C943C7B89713}">
      <formula1>"○,　"</formula1>
    </dataValidation>
    <dataValidation type="list" allowBlank="1" showInputMessage="1" showErrorMessage="1" sqref="F11:F15" xr:uid="{9A7D125E-B73E-430B-B457-E521F2323650}">
      <formula1>Ｉ.金銭出納簿の区分</formula1>
    </dataValidation>
    <dataValidation type="list" allowBlank="1" showInputMessage="1" showErrorMessage="1" sqref="C11:C15 E11:E15" xr:uid="{9D495433-9E04-46FA-9AE6-F438D78BC2C9}">
      <formula1>$C$32:$C$51</formula1>
    </dataValidation>
  </dataValidations>
  <printOptions horizontalCentered="1"/>
  <pageMargins left="0.59055118110236227" right="0.59055118110236227" top="0.6692913385826772" bottom="0.59055118110236227" header="0.51181102362204722" footer="0.51181102362204722"/>
  <pageSetup paperSize="9" scale="87" fitToHeight="0" orientation="landscape" r:id="rId1"/>
  <headerFooter alignWithMargins="0"/>
  <rowBreaks count="1" manualBreakCount="1">
    <brk id="2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A791-BA6F-4895-AE9F-F36281AEF1F7}">
  <dimension ref="A1:AB63"/>
  <sheetViews>
    <sheetView showGridLines="0" zoomScaleNormal="100" zoomScaleSheetLayoutView="120" workbookViewId="0">
      <selection activeCell="G13" sqref="G13"/>
    </sheetView>
  </sheetViews>
  <sheetFormatPr defaultColWidth="9" defaultRowHeight="18.75" x14ac:dyDescent="0.15"/>
  <cols>
    <col min="1" max="1" width="2.75" style="85" customWidth="1"/>
    <col min="2" max="3" width="10.5" style="85" customWidth="1"/>
    <col min="4" max="4" width="6.375" style="85" customWidth="1"/>
    <col min="5" max="6" width="7" style="85" customWidth="1"/>
    <col min="7" max="11" width="4.875" style="85" customWidth="1"/>
    <col min="12" max="12" width="5.875" style="85" customWidth="1"/>
    <col min="13" max="13" width="9.125" style="85" customWidth="1"/>
    <col min="14" max="14" width="21" style="85" customWidth="1"/>
    <col min="15" max="15" width="26" style="85" customWidth="1"/>
    <col min="16" max="23" width="7.625" style="85" customWidth="1"/>
    <col min="24" max="16384" width="9" style="85"/>
  </cols>
  <sheetData>
    <row r="1" spans="1:28" ht="19.5" x14ac:dyDescent="0.15">
      <c r="A1" s="224" t="s">
        <v>173</v>
      </c>
      <c r="B1" s="225"/>
      <c r="O1" s="46"/>
    </row>
    <row r="2" spans="1:28" ht="24" customHeight="1" x14ac:dyDescent="0.45">
      <c r="A2" s="47"/>
      <c r="C2" s="48"/>
      <c r="D2" s="48"/>
      <c r="E2" s="48"/>
      <c r="F2" s="48"/>
      <c r="G2" s="48"/>
      <c r="H2" s="48"/>
      <c r="I2" s="48"/>
      <c r="J2" s="48"/>
      <c r="K2" s="48"/>
      <c r="L2" s="48"/>
      <c r="M2" s="48"/>
      <c r="N2" s="49" t="s">
        <v>59</v>
      </c>
      <c r="O2" s="50" t="str">
        <f>[5]はじめに!D5</f>
        <v>あいうえお集落協定</v>
      </c>
      <c r="P2" s="48"/>
      <c r="Q2" s="48"/>
      <c r="R2" s="48"/>
      <c r="S2" s="48"/>
      <c r="T2" s="48"/>
      <c r="U2" s="48"/>
    </row>
    <row r="3" spans="1:28" ht="29.25" customHeight="1" x14ac:dyDescent="0.15">
      <c r="C3" s="51"/>
      <c r="D3" s="51"/>
      <c r="E3" s="257"/>
      <c r="F3" s="257" t="s">
        <v>70</v>
      </c>
      <c r="G3" s="226" t="s">
        <v>172</v>
      </c>
      <c r="H3" s="227"/>
      <c r="I3" s="227"/>
      <c r="J3" s="227"/>
      <c r="K3" s="227"/>
      <c r="L3" s="228"/>
      <c r="M3" s="227"/>
      <c r="N3" s="228"/>
      <c r="O3" s="49"/>
    </row>
    <row r="4" spans="1:28" ht="21.75" customHeight="1" x14ac:dyDescent="0.15">
      <c r="C4" s="51"/>
      <c r="D4" s="51"/>
      <c r="E4" s="52"/>
      <c r="F4" s="52"/>
      <c r="G4" s="55"/>
      <c r="H4" s="55" t="s">
        <v>60</v>
      </c>
      <c r="I4" s="51"/>
      <c r="J4" s="51"/>
      <c r="K4" s="51"/>
      <c r="M4" s="51"/>
      <c r="O4" s="49"/>
    </row>
    <row r="5" spans="1:28" ht="27" customHeight="1" x14ac:dyDescent="0.15">
      <c r="B5" s="56" t="s">
        <v>61</v>
      </c>
      <c r="C5" s="57"/>
      <c r="D5" s="57"/>
      <c r="E5" s="57"/>
      <c r="F5" s="57"/>
      <c r="G5" s="57"/>
      <c r="H5" s="57"/>
      <c r="I5" s="57"/>
      <c r="J5" s="57"/>
      <c r="K5" s="57"/>
      <c r="L5" s="57"/>
      <c r="M5" s="56"/>
      <c r="N5" s="57"/>
      <c r="O5" s="57"/>
      <c r="P5" s="395" t="s">
        <v>198</v>
      </c>
      <c r="Q5" s="395"/>
      <c r="R5" s="395"/>
      <c r="S5" s="395"/>
      <c r="T5" s="251"/>
      <c r="U5" s="251"/>
      <c r="V5" s="251"/>
    </row>
    <row r="6" spans="1:28" ht="75.75" customHeight="1" x14ac:dyDescent="0.15">
      <c r="B6" s="396" t="s">
        <v>168</v>
      </c>
      <c r="C6" s="397"/>
      <c r="D6" s="397"/>
      <c r="E6" s="397"/>
      <c r="F6" s="397"/>
      <c r="G6" s="397"/>
      <c r="H6" s="397"/>
      <c r="I6" s="397"/>
      <c r="J6" s="397"/>
      <c r="K6" s="397"/>
      <c r="L6" s="397"/>
      <c r="M6" s="397"/>
      <c r="N6" s="397"/>
      <c r="O6" s="397"/>
      <c r="P6" s="395" t="s">
        <v>199</v>
      </c>
      <c r="Q6" s="395"/>
      <c r="R6" s="395"/>
      <c r="S6" s="395"/>
      <c r="T6" s="251"/>
      <c r="U6" s="251"/>
      <c r="V6" s="251"/>
    </row>
    <row r="7" spans="1:28" s="246" customFormat="1" ht="20.25" customHeight="1" x14ac:dyDescent="0.15">
      <c r="B7" s="244"/>
      <c r="C7" s="245"/>
      <c r="D7" s="245"/>
      <c r="E7" s="245"/>
      <c r="F7" s="245"/>
      <c r="G7" s="245"/>
      <c r="H7" s="245"/>
      <c r="I7" s="245"/>
      <c r="J7" s="245"/>
      <c r="K7" s="245"/>
      <c r="L7" s="245"/>
      <c r="M7" s="245"/>
      <c r="N7" s="245"/>
      <c r="O7" s="245"/>
      <c r="P7" s="251"/>
      <c r="Q7" s="251"/>
      <c r="R7" s="251"/>
      <c r="S7" s="251"/>
      <c r="T7" s="251"/>
      <c r="U7" s="251"/>
      <c r="V7" s="251"/>
    </row>
    <row r="8" spans="1:28" ht="18.75" customHeight="1" x14ac:dyDescent="0.15">
      <c r="B8" s="398" t="s">
        <v>169</v>
      </c>
      <c r="C8" s="399"/>
      <c r="D8" s="400" t="s">
        <v>62</v>
      </c>
      <c r="E8" s="401"/>
      <c r="F8" s="402"/>
      <c r="G8" s="403" t="s">
        <v>201</v>
      </c>
      <c r="H8" s="404"/>
      <c r="I8" s="404"/>
      <c r="J8" s="404"/>
      <c r="K8" s="404"/>
      <c r="L8" s="404"/>
      <c r="M8" s="400" t="s">
        <v>63</v>
      </c>
      <c r="N8" s="402"/>
      <c r="O8" s="409" t="s">
        <v>64</v>
      </c>
      <c r="P8" s="412" t="s">
        <v>200</v>
      </c>
      <c r="Q8" s="413"/>
      <c r="R8" s="413"/>
      <c r="S8" s="413"/>
      <c r="T8" s="413"/>
      <c r="U8" s="413"/>
      <c r="V8" s="413"/>
    </row>
    <row r="9" spans="1:28" x14ac:dyDescent="0.15">
      <c r="B9" s="409" t="s">
        <v>65</v>
      </c>
      <c r="C9" s="414" t="s">
        <v>170</v>
      </c>
      <c r="D9" s="414" t="s">
        <v>66</v>
      </c>
      <c r="E9" s="409" t="s">
        <v>67</v>
      </c>
      <c r="F9" s="409" t="s">
        <v>68</v>
      </c>
      <c r="G9" s="405"/>
      <c r="H9" s="406"/>
      <c r="I9" s="406"/>
      <c r="J9" s="406"/>
      <c r="K9" s="406"/>
      <c r="L9" s="406"/>
      <c r="M9" s="414" t="s">
        <v>69</v>
      </c>
      <c r="N9" s="414" t="s">
        <v>42</v>
      </c>
      <c r="O9" s="410"/>
      <c r="P9" s="412"/>
      <c r="Q9" s="413"/>
      <c r="R9" s="413"/>
      <c r="S9" s="413"/>
      <c r="T9" s="413"/>
      <c r="U9" s="413"/>
      <c r="V9" s="413"/>
    </row>
    <row r="10" spans="1:28" ht="24.75" customHeight="1" x14ac:dyDescent="0.15">
      <c r="B10" s="411"/>
      <c r="C10" s="415"/>
      <c r="D10" s="415"/>
      <c r="E10" s="411"/>
      <c r="F10" s="411"/>
      <c r="G10" s="407"/>
      <c r="H10" s="408"/>
      <c r="I10" s="408"/>
      <c r="J10" s="408"/>
      <c r="K10" s="408"/>
      <c r="L10" s="408"/>
      <c r="M10" s="415"/>
      <c r="N10" s="415"/>
      <c r="O10" s="411"/>
      <c r="P10" s="412"/>
      <c r="Q10" s="413"/>
      <c r="R10" s="413"/>
      <c r="S10" s="413"/>
      <c r="T10" s="413"/>
      <c r="U10" s="413"/>
      <c r="V10" s="413"/>
    </row>
    <row r="11" spans="1:28" x14ac:dyDescent="0.15">
      <c r="A11" s="58"/>
      <c r="B11" s="59">
        <v>45787</v>
      </c>
      <c r="C11" s="202">
        <v>2</v>
      </c>
      <c r="D11" s="60">
        <v>1</v>
      </c>
      <c r="E11" s="60">
        <v>2</v>
      </c>
      <c r="F11" s="61">
        <f>SUM(D11+E11)</f>
        <v>3</v>
      </c>
      <c r="G11" s="62">
        <v>69</v>
      </c>
      <c r="H11" s="62"/>
      <c r="I11" s="62"/>
      <c r="J11" s="62"/>
      <c r="K11" s="62"/>
      <c r="L11" s="62"/>
      <c r="M11" s="63" t="str">
        <f>IF(G11="","",(IFERROR(VLOOKUP($G11,[5]【選択肢】!$Q$3:$S$1000,2,)," ")&amp;IF(H11="","",","&amp;IFERROR(VLOOKUP($H11,[5]【選択肢】!$Q$3:$S$1000,2,)," ")&amp;IF(I11="","",","&amp;IFERROR(VLOOKUP($I11,[5]【選択肢】!$Q$3:$S$1000,2,)," ")&amp;IF(J11="","",","&amp;IFERROR(VLOOKUP($J11,[5]【選択肢】!$Q$3:$S$1000,2,)," ")&amp;IF(K11="","",","&amp;IFERROR(VLOOKUP($K11,[5]【選択肢】!$Q$3:$S$1000,2,)," ")&amp;IF(L11="","",","&amp;IFERROR(VLOOKUP($L11,[5]【選択肢】!$Q$3:$S$1000,2,)," "))))))))</f>
        <v>中山間直払</v>
      </c>
      <c r="N11" s="63" t="str">
        <f>IF(H11="","",(IFERROR(VLOOKUP($G11,[5]【選択肢】!$Q$3:$S$1000,2,)," ")&amp;IF(I11="","",","&amp;IFERROR(VLOOKUP($H11,[5]【選択肢】!$Q$3:$S$1000,2,)," ")&amp;IF(J11="","",","&amp;IFERROR(VLOOKUP($I11,[5]【選択肢】!$Q$3:$S$1000,2,)," ")&amp;IF(K11="","",","&amp;IFERROR(VLOOKUP($J11,[5]【選択肢】!$Q$3:$S$1000,2,)," ")&amp;IF(L11="","",","&amp;IFERROR(VLOOKUP($K11,[5]【選択肢】!$Q$3:$S$1000,2,)," ")&amp;IF(M11="","",","&amp;IFERROR(VLOOKUP($L11,[5]【選択肢】!$Q$3:$S$1000,2,)," "))))))))</f>
        <v/>
      </c>
      <c r="O11" s="198" t="s">
        <v>205</v>
      </c>
      <c r="P11" s="420" t="s">
        <v>227</v>
      </c>
      <c r="Q11" s="421"/>
      <c r="R11" s="421"/>
      <c r="S11" s="421"/>
      <c r="T11" s="421"/>
      <c r="U11" s="421"/>
      <c r="V11" s="421"/>
      <c r="W11" s="421"/>
      <c r="X11" s="421"/>
      <c r="Y11" s="421"/>
      <c r="Z11" s="421"/>
      <c r="AA11" s="421"/>
      <c r="AB11" s="421"/>
    </row>
    <row r="12" spans="1:28" x14ac:dyDescent="0.15">
      <c r="B12" s="65"/>
      <c r="C12" s="203"/>
      <c r="D12" s="66"/>
      <c r="E12" s="66"/>
      <c r="F12" s="67">
        <f>SUM(D12+E12)</f>
        <v>0</v>
      </c>
      <c r="G12" s="62"/>
      <c r="H12" s="62"/>
      <c r="I12" s="62"/>
      <c r="J12" s="62"/>
      <c r="K12" s="62"/>
      <c r="L12" s="62"/>
      <c r="M12" s="63" t="str">
        <f>IF(G12="","",(IFERROR(VLOOKUP($G12,[5]【選択肢】!$Q$3:$S$1000,2,)," ")&amp;IF(H12="","",","&amp;IFERROR(VLOOKUP($H12,[5]【選択肢】!$Q$3:$S$1000,2,)," ")&amp;IF(I12="","",","&amp;IFERROR(VLOOKUP($I12,[5]【選択肢】!$Q$3:$S$1000,2,)," ")&amp;IF(J12="","",","&amp;IFERROR(VLOOKUP($J12,[5]【選択肢】!$Q$3:$S$1000,2,)," ")&amp;IF(K12="","",","&amp;IFERROR(VLOOKUP($K12,[5]【選択肢】!$Q$3:$S$1000,2,)," ")&amp;IF(L12="","",","&amp;IFERROR(VLOOKUP($L12,[5]【選択肢】!$Q$3:$S$1000,2,)," "))))))))</f>
        <v/>
      </c>
      <c r="N12" s="63" t="str">
        <f>IF(H12="","",(IFERROR(VLOOKUP($G12,[5]【選択肢】!$Q$3:$S$1000,2,)," ")&amp;IF(I12="","",","&amp;IFERROR(VLOOKUP($H12,[5]【選択肢】!$Q$3:$S$1000,2,)," ")&amp;IF(J12="","",","&amp;IFERROR(VLOOKUP($I12,[5]【選択肢】!$Q$3:$S$86,2,)," ")&amp;IF(K12="","",","&amp;IFERROR(VLOOKUP($J12,[5]【選択肢】!$Q$3:$S$86,2,)," ")&amp;IF(L12="","",","&amp;IFERROR(VLOOKUP($K12,[5]【選択肢】!$Q$3:$S$86,2,)," ")&amp;IF(M12="","",","&amp;IFERROR(VLOOKUP($L12,[5]【選択肢】!$Q$3:$S$86,2,)," "))))))))</f>
        <v/>
      </c>
      <c r="O12" s="199"/>
      <c r="P12" s="420" t="s">
        <v>228</v>
      </c>
      <c r="Q12" s="421"/>
      <c r="R12" s="421"/>
      <c r="S12" s="421"/>
      <c r="T12" s="421"/>
      <c r="U12" s="421"/>
      <c r="V12" s="421"/>
      <c r="W12" s="421"/>
    </row>
    <row r="13" spans="1:28" x14ac:dyDescent="0.15">
      <c r="B13" s="65"/>
      <c r="C13" s="203"/>
      <c r="D13" s="66"/>
      <c r="E13" s="66"/>
      <c r="F13" s="67">
        <f>SUM(D13+E13)</f>
        <v>0</v>
      </c>
      <c r="G13" s="62"/>
      <c r="H13" s="62"/>
      <c r="I13" s="62"/>
      <c r="J13" s="62"/>
      <c r="K13" s="62"/>
      <c r="L13" s="62"/>
      <c r="M13" s="63" t="str">
        <f>IF(G13="","",(IFERROR(VLOOKUP($G13,[5]【選択肢】!$Q$3:$S$1000,2,)," ")&amp;IF(H13="","",","&amp;IFERROR(VLOOKUP($H13,[5]【選択肢】!$Q$3:$S$1000,2,)," ")&amp;IF(I13="","",","&amp;IFERROR(VLOOKUP($I13,[5]【選択肢】!$Q$3:$S$1000,2,)," ")&amp;IF(J13="","",","&amp;IFERROR(VLOOKUP($J13,[5]【選択肢】!$Q$3:$S$1000,2,)," ")&amp;IF(K13="","",","&amp;IFERROR(VLOOKUP($K13,[5]【選択肢】!$Q$3:$S$1000,2,)," ")&amp;IF(L13="","",","&amp;IFERROR(VLOOKUP($L13,[5]【選択肢】!$Q$3:$S$1000,2,)," "))))))))</f>
        <v/>
      </c>
      <c r="N13" s="63" t="str">
        <f>IF(H13="","",(IFERROR(VLOOKUP($G13,[5]【選択肢】!$Q$3:$S$1000,2,)," ")&amp;IF(I13="","",","&amp;IFERROR(VLOOKUP($H13,[5]【選択肢】!$Q$3:$S$1000,2,)," ")&amp;IF(J13="","",","&amp;IFERROR(VLOOKUP($I13,[5]【選択肢】!$Q$3:$S$86,2,)," ")&amp;IF(K13="","",","&amp;IFERROR(VLOOKUP($J13,[5]【選択肢】!$Q$3:$S$86,2,)," ")&amp;IF(L13="","",","&amp;IFERROR(VLOOKUP($K13,[5]【選択肢】!$Q$3:$S$86,2,)," ")&amp;IF(M13="","",","&amp;IFERROR(VLOOKUP($L13,[5]【選択肢】!$Q$3:$S$86,2,)," "))))))))</f>
        <v/>
      </c>
      <c r="O13" s="199"/>
      <c r="P13" s="437"/>
      <c r="Q13" s="58"/>
      <c r="R13" s="58"/>
      <c r="S13" s="58"/>
      <c r="T13" s="58"/>
      <c r="U13" s="58"/>
      <c r="V13" s="58"/>
    </row>
    <row r="14" spans="1:28" x14ac:dyDescent="0.15">
      <c r="B14" s="65"/>
      <c r="C14" s="204"/>
      <c r="D14" s="66"/>
      <c r="E14" s="68"/>
      <c r="F14" s="67">
        <f>SUM(D14+E14)</f>
        <v>0</v>
      </c>
      <c r="G14" s="62"/>
      <c r="H14" s="62"/>
      <c r="I14" s="62"/>
      <c r="J14" s="62"/>
      <c r="K14" s="62"/>
      <c r="L14" s="62"/>
      <c r="M14" s="63" t="str">
        <f>IF(G14="","",(IFERROR(VLOOKUP($G14,[5]【選択肢】!$Q$3:$S$1000,2,)," ")&amp;IF(H14="","",","&amp;IFERROR(VLOOKUP($H14,[5]【選択肢】!$Q$3:$S$1000,2,)," ")&amp;IF(I14="","",","&amp;IFERROR(VLOOKUP($I14,[5]【選択肢】!$Q$3:$S$1000,2,)," ")&amp;IF(J14="","",","&amp;IFERROR(VLOOKUP($J14,[5]【選択肢】!$Q$3:$S$1000,2,)," ")&amp;IF(K14="","",","&amp;IFERROR(VLOOKUP($K14,[5]【選択肢】!$Q$3:$S$1000,2,)," ")&amp;IF(L14="","",","&amp;IFERROR(VLOOKUP($L14,[5]【選択肢】!$Q$3:$S$1000,2,)," "))))))))</f>
        <v/>
      </c>
      <c r="N14" s="63" t="str">
        <f>IF(H14="","",(IFERROR(VLOOKUP($G14,[5]【選択肢】!$Q$3:$S$1000,2,)," ")&amp;IF(I14="","",","&amp;IFERROR(VLOOKUP($H14,[5]【選択肢】!$Q$3:$S$1000,2,)," ")&amp;IF(J14="","",","&amp;IFERROR(VLOOKUP($I14,[5]【選択肢】!$Q$3:$S$86,2,)," ")&amp;IF(K14="","",","&amp;IFERROR(VLOOKUP($J14,[5]【選択肢】!$Q$3:$S$86,2,)," ")&amp;IF(L14="","",","&amp;IFERROR(VLOOKUP($K14,[5]【選択肢】!$Q$3:$S$86,2,)," ")&amp;IF(M14="","",","&amp;IFERROR(VLOOKUP($L14,[5]【選択肢】!$Q$3:$S$86,2,)," "))))))))</f>
        <v/>
      </c>
      <c r="O14" s="200"/>
      <c r="P14" s="64"/>
      <c r="Q14" s="58"/>
      <c r="R14" s="58"/>
      <c r="S14" s="58"/>
      <c r="T14" s="58"/>
      <c r="U14" s="58"/>
      <c r="V14" s="58"/>
    </row>
    <row r="15" spans="1:28" x14ac:dyDescent="0.15">
      <c r="B15" s="65"/>
      <c r="C15" s="203"/>
      <c r="D15" s="66"/>
      <c r="E15" s="66"/>
      <c r="F15" s="67">
        <f t="shared" ref="F15:F21" si="0">SUM(D15+E15)</f>
        <v>0</v>
      </c>
      <c r="G15" s="62"/>
      <c r="H15" s="62"/>
      <c r="I15" s="62"/>
      <c r="J15" s="62"/>
      <c r="K15" s="62"/>
      <c r="L15" s="62"/>
      <c r="M15" s="63" t="str">
        <f>IF(G15="","",(IFERROR(VLOOKUP($G15,[5]【選択肢】!$Q$3:$S$1000,2,)," ")&amp;IF(H15="","",","&amp;IFERROR(VLOOKUP($H15,[5]【選択肢】!$Q$3:$S$1000,2,)," ")&amp;IF(I15="","",","&amp;IFERROR(VLOOKUP($I15,[5]【選択肢】!$Q$3:$S$1000,2,)," ")&amp;IF(J15="","",","&amp;IFERROR(VLOOKUP($J15,[5]【選択肢】!$Q$3:$S$1000,2,)," ")&amp;IF(K15="","",","&amp;IFERROR(VLOOKUP($K15,[5]【選択肢】!$Q$3:$S$1000,2,)," ")&amp;IF(L15="","",","&amp;IFERROR(VLOOKUP($L15,[5]【選択肢】!$Q$3:$S$1000,2,)," "))))))))</f>
        <v/>
      </c>
      <c r="N15" s="63" t="str">
        <f>IF(H15="","",(IFERROR(VLOOKUP($G15,[5]【選択肢】!$Q$3:$S$1000,2,)," ")&amp;IF(I15="","",","&amp;IFERROR(VLOOKUP($H15,[5]【選択肢】!$Q$3:$S$1000,2,)," ")&amp;IF(J15="","",","&amp;IFERROR(VLOOKUP($I15,[5]【選択肢】!$Q$3:$S$86,2,)," ")&amp;IF(K15="","",","&amp;IFERROR(VLOOKUP($J15,[5]【選択肢】!$Q$3:$S$86,2,)," ")&amp;IF(L15="","",","&amp;IFERROR(VLOOKUP($K15,[5]【選択肢】!$Q$3:$S$86,2,)," ")&amp;IF(M15="","",","&amp;IFERROR(VLOOKUP($L15,[5]【選択肢】!$Q$3:$S$86,2,)," "))))))))</f>
        <v/>
      </c>
      <c r="O15" s="199"/>
      <c r="P15" s="64"/>
      <c r="Q15" s="58"/>
      <c r="R15" s="58"/>
      <c r="S15" s="58"/>
      <c r="T15" s="58"/>
      <c r="U15" s="58"/>
      <c r="V15" s="58"/>
    </row>
    <row r="16" spans="1:28" x14ac:dyDescent="0.15">
      <c r="B16" s="65"/>
      <c r="C16" s="203"/>
      <c r="D16" s="66"/>
      <c r="E16" s="66"/>
      <c r="F16" s="67">
        <f t="shared" si="0"/>
        <v>0</v>
      </c>
      <c r="G16" s="62"/>
      <c r="H16" s="62"/>
      <c r="I16" s="62"/>
      <c r="J16" s="62"/>
      <c r="K16" s="62"/>
      <c r="L16" s="62"/>
      <c r="M16" s="63" t="str">
        <f>IF(G16="","",(IFERROR(VLOOKUP($G16,[5]【選択肢】!$Q$3:$S$1000,2,)," ")&amp;IF(H16="","",","&amp;IFERROR(VLOOKUP($H16,[5]【選択肢】!$Q$3:$S$1000,2,)," ")&amp;IF(I16="","",","&amp;IFERROR(VLOOKUP($I16,[5]【選択肢】!$Q$3:$S$1000,2,)," ")&amp;IF(J16="","",","&amp;IFERROR(VLOOKUP($J16,[5]【選択肢】!$Q$3:$S$1000,2,)," ")&amp;IF(K16="","",","&amp;IFERROR(VLOOKUP($K16,[5]【選択肢】!$Q$3:$S$1000,2,)," ")&amp;IF(L16="","",","&amp;IFERROR(VLOOKUP($L16,[5]【選択肢】!$Q$3:$S$1000,2,)," "))))))))</f>
        <v/>
      </c>
      <c r="N16" s="63" t="str">
        <f>IF(H16="","",(IFERROR(VLOOKUP($G16,[5]【選択肢】!$Q$3:$S$1000,2,)," ")&amp;IF(I16="","",","&amp;IFERROR(VLOOKUP($H16,[5]【選択肢】!$Q$3:$S$1000,2,)," ")&amp;IF(J16="","",","&amp;IFERROR(VLOOKUP($I16,[5]【選択肢】!$Q$3:$S$86,2,)," ")&amp;IF(K16="","",","&amp;IFERROR(VLOOKUP($J16,[5]【選択肢】!$Q$3:$S$86,2,)," ")&amp;IF(L16="","",","&amp;IFERROR(VLOOKUP($K16,[5]【選択肢】!$Q$3:$S$86,2,)," ")&amp;IF(M16="","",","&amp;IFERROR(VLOOKUP($L16,[5]【選択肢】!$Q$3:$S$86,2,)," "))))))))</f>
        <v/>
      </c>
      <c r="O16" s="199"/>
      <c r="P16" s="64"/>
      <c r="Q16" s="58"/>
      <c r="R16" s="58"/>
      <c r="S16" s="58"/>
      <c r="T16" s="58"/>
      <c r="U16" s="58"/>
      <c r="V16" s="58"/>
    </row>
    <row r="17" spans="2:22" x14ac:dyDescent="0.15">
      <c r="B17" s="65"/>
      <c r="C17" s="203"/>
      <c r="D17" s="66"/>
      <c r="E17" s="66"/>
      <c r="F17" s="67">
        <f t="shared" si="0"/>
        <v>0</v>
      </c>
      <c r="G17" s="62"/>
      <c r="H17" s="62"/>
      <c r="I17" s="62"/>
      <c r="J17" s="62"/>
      <c r="K17" s="62"/>
      <c r="L17" s="62"/>
      <c r="M17" s="63" t="str">
        <f>IF(G17="","",(IFERROR(VLOOKUP($G17,[5]【選択肢】!$Q$3:$S$1000,2,)," ")&amp;IF(H17="","",","&amp;IFERROR(VLOOKUP($H17,[5]【選択肢】!$Q$3:$S$1000,2,)," ")&amp;IF(I17="","",","&amp;IFERROR(VLOOKUP($I17,[5]【選択肢】!$Q$3:$S$1000,2,)," ")&amp;IF(J17="","",","&amp;IFERROR(VLOOKUP($J17,[5]【選択肢】!$Q$3:$S$1000,2,)," ")&amp;IF(K17="","",","&amp;IFERROR(VLOOKUP($K17,[5]【選択肢】!$Q$3:$S$1000,2,)," ")&amp;IF(L17="","",","&amp;IFERROR(VLOOKUP($L17,[5]【選択肢】!$Q$3:$S$1000,2,)," "))))))))</f>
        <v/>
      </c>
      <c r="N17" s="63" t="str">
        <f>IF(H17="","",(IFERROR(VLOOKUP($G17,[5]【選択肢】!$Q$3:$S$1000,2,)," ")&amp;IF(I17="","",","&amp;IFERROR(VLOOKUP($H17,[5]【選択肢】!$Q$3:$S$1000,2,)," ")&amp;IF(J17="","",","&amp;IFERROR(VLOOKUP($I17,[5]【選択肢】!$Q$3:$S$86,2,)," ")&amp;IF(K17="","",","&amp;IFERROR(VLOOKUP($J17,[5]【選択肢】!$Q$3:$S$86,2,)," ")&amp;IF(L17="","",","&amp;IFERROR(VLOOKUP($K17,[5]【選択肢】!$Q$3:$S$86,2,)," ")&amp;IF(M17="","",","&amp;IFERROR(VLOOKUP($L17,[5]【選択肢】!$Q$3:$S$86,2,)," "))))))))</f>
        <v/>
      </c>
      <c r="O17" s="199"/>
      <c r="P17" s="64"/>
      <c r="Q17" s="58"/>
      <c r="R17" s="58"/>
      <c r="S17" s="58"/>
      <c r="T17" s="58"/>
      <c r="U17" s="58"/>
      <c r="V17" s="58"/>
    </row>
    <row r="18" spans="2:22" x14ac:dyDescent="0.15">
      <c r="B18" s="65"/>
      <c r="C18" s="203"/>
      <c r="D18" s="66"/>
      <c r="E18" s="66"/>
      <c r="F18" s="67">
        <f t="shared" si="0"/>
        <v>0</v>
      </c>
      <c r="G18" s="62"/>
      <c r="H18" s="62"/>
      <c r="I18" s="62"/>
      <c r="J18" s="62"/>
      <c r="K18" s="62"/>
      <c r="L18" s="62"/>
      <c r="M18" s="63" t="str">
        <f>IF(G18="","",(IFERROR(VLOOKUP($G18,[5]【選択肢】!$Q$3:$S$1000,2,)," ")&amp;IF(H18="","",","&amp;IFERROR(VLOOKUP($H18,[5]【選択肢】!$Q$3:$S$1000,2,)," ")&amp;IF(I18="","",","&amp;IFERROR(VLOOKUP($I18,[5]【選択肢】!$Q$3:$S$1000,2,)," ")&amp;IF(J18="","",","&amp;IFERROR(VLOOKUP($J18,[5]【選択肢】!$Q$3:$S$1000,2,)," ")&amp;IF(K18="","",","&amp;IFERROR(VLOOKUP($K18,[5]【選択肢】!$Q$3:$S$1000,2,)," ")&amp;IF(L18="","",","&amp;IFERROR(VLOOKUP($L18,[5]【選択肢】!$Q$3:$S$1000,2,)," "))))))))</f>
        <v/>
      </c>
      <c r="N18" s="63" t="str">
        <f>IF(H18="","",(IFERROR(VLOOKUP($G18,[5]【選択肢】!$Q$3:$S$1000,2,)," ")&amp;IF(I18="","",","&amp;IFERROR(VLOOKUP($H18,[5]【選択肢】!$Q$3:$S$1000,2,)," ")&amp;IF(J18="","",","&amp;IFERROR(VLOOKUP($I18,[5]【選択肢】!$Q$3:$S$86,2,)," ")&amp;IF(K18="","",","&amp;IFERROR(VLOOKUP($J18,[5]【選択肢】!$Q$3:$S$86,2,)," ")&amp;IF(L18="","",","&amp;IFERROR(VLOOKUP($K18,[5]【選択肢】!$Q$3:$S$86,2,)," ")&amp;IF(M18="","",","&amp;IFERROR(VLOOKUP($L18,[5]【選択肢】!$Q$3:$S$86,2,)," "))))))))</f>
        <v/>
      </c>
      <c r="O18" s="199"/>
      <c r="P18" s="64"/>
      <c r="Q18" s="58"/>
      <c r="R18" s="58"/>
      <c r="S18" s="58"/>
      <c r="T18" s="58"/>
      <c r="U18" s="58"/>
      <c r="V18" s="58"/>
    </row>
    <row r="19" spans="2:22" x14ac:dyDescent="0.15">
      <c r="B19" s="65"/>
      <c r="C19" s="203"/>
      <c r="D19" s="66"/>
      <c r="E19" s="66"/>
      <c r="F19" s="67">
        <f>SUM(D19+E19)</f>
        <v>0</v>
      </c>
      <c r="G19" s="62"/>
      <c r="H19" s="62"/>
      <c r="I19" s="62"/>
      <c r="J19" s="62"/>
      <c r="K19" s="62"/>
      <c r="L19" s="62"/>
      <c r="M19" s="63" t="str">
        <f>IF(G19="","",(IFERROR(VLOOKUP($G19,[5]【選択肢】!$Q$3:$S$1000,2,)," ")&amp;IF(H19="","",","&amp;IFERROR(VLOOKUP($H19,[5]【選択肢】!$Q$3:$S$1000,2,)," ")&amp;IF(I19="","",","&amp;IFERROR(VLOOKUP($I19,[5]【選択肢】!$Q$3:$S$1000,2,)," ")&amp;IF(J19="","",","&amp;IFERROR(VLOOKUP($J19,[5]【選択肢】!$Q$3:$S$1000,2,)," ")&amp;IF(K19="","",","&amp;IFERROR(VLOOKUP($K19,[5]【選択肢】!$Q$3:$S$1000,2,)," ")&amp;IF(L19="","",","&amp;IFERROR(VLOOKUP($L19,[5]【選択肢】!$Q$3:$S$1000,2,)," "))))))))</f>
        <v/>
      </c>
      <c r="N19" s="63" t="str">
        <f>IF(H19="","",(IFERROR(VLOOKUP($G19,[5]【選択肢】!$Q$3:$S$1000,2,)," ")&amp;IF(I19="","",","&amp;IFERROR(VLOOKUP($H19,[5]【選択肢】!$Q$3:$S$1000,2,)," ")&amp;IF(J19="","",","&amp;IFERROR(VLOOKUP($I19,[5]【選択肢】!$Q$3:$S$86,2,)," ")&amp;IF(K19="","",","&amp;IFERROR(VLOOKUP($J19,[5]【選択肢】!$Q$3:$S$86,2,)," ")&amp;IF(L19="","",","&amp;IFERROR(VLOOKUP($K19,[5]【選択肢】!$Q$3:$S$86,2,)," ")&amp;IF(M19="","",","&amp;IFERROR(VLOOKUP($L19,[5]【選択肢】!$Q$3:$S$86,2,)," "))))))))</f>
        <v/>
      </c>
      <c r="O19" s="199"/>
      <c r="P19" s="64"/>
      <c r="Q19" s="58"/>
      <c r="R19" s="58"/>
      <c r="S19" s="58"/>
      <c r="T19" s="58"/>
      <c r="U19" s="58"/>
      <c r="V19" s="58"/>
    </row>
    <row r="20" spans="2:22" x14ac:dyDescent="0.15">
      <c r="B20" s="65"/>
      <c r="C20" s="203"/>
      <c r="D20" s="66"/>
      <c r="E20" s="66"/>
      <c r="F20" s="67">
        <f t="shared" si="0"/>
        <v>0</v>
      </c>
      <c r="G20" s="62"/>
      <c r="H20" s="62"/>
      <c r="I20" s="62"/>
      <c r="J20" s="62"/>
      <c r="K20" s="62"/>
      <c r="L20" s="62"/>
      <c r="M20" s="63" t="str">
        <f>IF(G20="","",(IFERROR(VLOOKUP($G20,[5]【選択肢】!$Q$3:$S$1000,2,)," ")&amp;IF(H20="","",","&amp;IFERROR(VLOOKUP($H20,[5]【選択肢】!$Q$3:$S$1000,2,)," ")&amp;IF(I20="","",","&amp;IFERROR(VLOOKUP($I20,[5]【選択肢】!$Q$3:$S$1000,2,)," ")&amp;IF(J20="","",","&amp;IFERROR(VLOOKUP($J20,[5]【選択肢】!$Q$3:$S$1000,2,)," ")&amp;IF(K20="","",","&amp;IFERROR(VLOOKUP($K20,[5]【選択肢】!$Q$3:$S$1000,2,)," ")&amp;IF(L20="","",","&amp;IFERROR(VLOOKUP($L20,[5]【選択肢】!$Q$3:$S$1000,2,)," "))))))))</f>
        <v/>
      </c>
      <c r="N20" s="63" t="str">
        <f>IF(H20="","",(IFERROR(VLOOKUP($G20,[5]【選択肢】!$Q$3:$S$1000,2,)," ")&amp;IF(I20="","",","&amp;IFERROR(VLOOKUP($H20,[5]【選択肢】!$Q$3:$S$1000,2,)," ")&amp;IF(J20="","",","&amp;IFERROR(VLOOKUP($I20,[5]【選択肢】!$Q$3:$S$86,2,)," ")&amp;IF(K20="","",","&amp;IFERROR(VLOOKUP($J20,[5]【選択肢】!$Q$3:$S$86,2,)," ")&amp;IF(L20="","",","&amp;IFERROR(VLOOKUP($K20,[5]【選択肢】!$Q$3:$S$86,2,)," ")&amp;IF(M20="","",","&amp;IFERROR(VLOOKUP($L20,[5]【選択肢】!$Q$3:$S$86,2,)," "))))))))</f>
        <v/>
      </c>
      <c r="O20" s="199"/>
      <c r="P20" s="64"/>
      <c r="Q20" s="58"/>
      <c r="R20" s="58"/>
      <c r="S20" s="58"/>
      <c r="T20" s="58"/>
      <c r="U20" s="58"/>
      <c r="V20" s="58"/>
    </row>
    <row r="21" spans="2:22" x14ac:dyDescent="0.15">
      <c r="B21" s="65"/>
      <c r="C21" s="203"/>
      <c r="D21" s="66"/>
      <c r="E21" s="66"/>
      <c r="F21" s="67">
        <f t="shared" si="0"/>
        <v>0</v>
      </c>
      <c r="G21" s="62"/>
      <c r="H21" s="62"/>
      <c r="I21" s="62"/>
      <c r="J21" s="62"/>
      <c r="K21" s="62"/>
      <c r="L21" s="62"/>
      <c r="M21" s="63" t="str">
        <f>IF(G21="","",(IFERROR(VLOOKUP($G21,[5]【選択肢】!$Q$3:$S$1000,2,)," ")&amp;IF(H21="","",","&amp;IFERROR(VLOOKUP($H21,[5]【選択肢】!$Q$3:$S$1000,2,)," ")&amp;IF(I21="","",","&amp;IFERROR(VLOOKUP($I21,[5]【選択肢】!$Q$3:$S$1000,2,)," ")&amp;IF(J21="","",","&amp;IFERROR(VLOOKUP($J21,[5]【選択肢】!$Q$3:$S$1000,2,)," ")&amp;IF(K21="","",","&amp;IFERROR(VLOOKUP($K21,[5]【選択肢】!$Q$3:$S$1000,2,)," ")&amp;IF(L21="","",","&amp;IFERROR(VLOOKUP($L21,[5]【選択肢】!$Q$3:$S$1000,2,)," "))))))))</f>
        <v/>
      </c>
      <c r="N21" s="63" t="str">
        <f>IF(H21="","",(IFERROR(VLOOKUP($G21,[5]【選択肢】!$Q$3:$S$1000,2,)," ")&amp;IF(I21="","",","&amp;IFERROR(VLOOKUP($H21,[5]【選択肢】!$Q$3:$S$1000,2,)," ")&amp;IF(J21="","",","&amp;IFERROR(VLOOKUP($I21,[5]【選択肢】!$Q$3:$S$86,2,)," ")&amp;IF(K21="","",","&amp;IFERROR(VLOOKUP($J21,[5]【選択肢】!$Q$3:$S$86,2,)," ")&amp;IF(L21="","",","&amp;IFERROR(VLOOKUP($K21,[5]【選択肢】!$Q$3:$S$86,2,)," ")&amp;IF(M21="","",","&amp;IFERROR(VLOOKUP($L21,[5]【選択肢】!$Q$3:$S$86,2,)," "))))))))</f>
        <v/>
      </c>
      <c r="O21" s="199"/>
      <c r="P21" s="64"/>
      <c r="Q21" s="58"/>
      <c r="R21" s="58"/>
      <c r="S21" s="58"/>
      <c r="T21" s="58"/>
      <c r="U21" s="58"/>
      <c r="V21" s="58"/>
    </row>
    <row r="22" spans="2:22" x14ac:dyDescent="0.15">
      <c r="B22" s="69"/>
      <c r="C22" s="204"/>
      <c r="D22" s="66"/>
      <c r="E22" s="68"/>
      <c r="F22" s="67">
        <f>SUM(D22+E22)</f>
        <v>0</v>
      </c>
      <c r="G22" s="62"/>
      <c r="H22" s="62"/>
      <c r="I22" s="62"/>
      <c r="J22" s="62"/>
      <c r="K22" s="62"/>
      <c r="L22" s="62"/>
      <c r="M22" s="63" t="str">
        <f>IF(G22="","",(IFERROR(VLOOKUP($G22,[5]【選択肢】!$Q$3:$S$1000,2,)," ")&amp;IF(H22="","",","&amp;IFERROR(VLOOKUP($H22,[5]【選択肢】!$Q$3:$S$1000,2,)," ")&amp;IF(I22="","",","&amp;IFERROR(VLOOKUP($I22,[5]【選択肢】!$Q$3:$S$1000,2,)," ")&amp;IF(J22="","",","&amp;IFERROR(VLOOKUP($J22,[5]【選択肢】!$Q$3:$S$1000,2,)," ")&amp;IF(K22="","",","&amp;IFERROR(VLOOKUP($K22,[5]【選択肢】!$Q$3:$S$1000,2,)," ")&amp;IF(L22="","",","&amp;IFERROR(VLOOKUP($L22,[5]【選択肢】!$Q$3:$S$1000,2,)," "))))))))</f>
        <v/>
      </c>
      <c r="N22" s="63" t="str">
        <f>IF(H22="","",(IFERROR(VLOOKUP($G22,[5]【選択肢】!$Q$3:$S$1000,2,)," ")&amp;IF(I22="","",","&amp;IFERROR(VLOOKUP($H22,[5]【選択肢】!$Q$3:$S$1000,2,)," ")&amp;IF(J22="","",","&amp;IFERROR(VLOOKUP($I22,[5]【選択肢】!$Q$3:$S$86,2,)," ")&amp;IF(K22="","",","&amp;IFERROR(VLOOKUP($J22,[5]【選択肢】!$Q$3:$S$86,2,)," ")&amp;IF(L22="","",","&amp;IFERROR(VLOOKUP($K22,[5]【選択肢】!$Q$3:$S$86,2,)," ")&amp;IF(M22="","",","&amp;IFERROR(VLOOKUP($L22,[5]【選択肢】!$Q$3:$S$86,2,)," "))))))))</f>
        <v/>
      </c>
      <c r="O22" s="200"/>
      <c r="P22" s="64"/>
      <c r="Q22" s="58"/>
      <c r="R22" s="58"/>
      <c r="S22" s="58"/>
      <c r="T22" s="58"/>
      <c r="U22" s="58"/>
      <c r="V22" s="58"/>
    </row>
    <row r="23" spans="2:22" x14ac:dyDescent="0.15">
      <c r="B23" s="70"/>
      <c r="C23" s="71"/>
      <c r="D23" s="241"/>
      <c r="E23" s="72"/>
      <c r="F23" s="201" t="s">
        <v>111</v>
      </c>
      <c r="G23" s="73"/>
      <c r="H23" s="73"/>
      <c r="I23" s="73"/>
      <c r="J23" s="73"/>
      <c r="K23" s="73"/>
      <c r="L23" s="73"/>
      <c r="M23" s="242"/>
      <c r="N23" s="242"/>
      <c r="O23" s="74"/>
      <c r="P23" s="64"/>
      <c r="Q23" s="58"/>
      <c r="R23" s="58"/>
      <c r="S23" s="58"/>
      <c r="T23" s="58"/>
      <c r="U23" s="58"/>
      <c r="V23" s="58"/>
    </row>
    <row r="24" spans="2:22" ht="18" customHeight="1" x14ac:dyDescent="0.15">
      <c r="B24" s="75"/>
      <c r="C24" s="76"/>
      <c r="D24" s="77"/>
      <c r="E24" s="77"/>
      <c r="F24" s="78"/>
      <c r="G24" s="84"/>
      <c r="H24" s="84"/>
      <c r="I24" s="84"/>
      <c r="J24" s="84"/>
      <c r="K24" s="84"/>
      <c r="L24" s="84"/>
      <c r="M24" s="79"/>
      <c r="N24" s="80"/>
      <c r="O24" s="81"/>
    </row>
    <row r="25" spans="2:22" ht="33" customHeight="1" x14ac:dyDescent="0.15">
      <c r="B25" s="416"/>
      <c r="C25" s="417"/>
      <c r="D25" s="82"/>
      <c r="E25" s="82"/>
      <c r="F25" s="82"/>
      <c r="G25" s="82"/>
      <c r="H25" s="82"/>
      <c r="I25" s="82"/>
      <c r="J25" s="82"/>
      <c r="K25" s="82"/>
      <c r="L25" s="82"/>
      <c r="M25" s="83"/>
      <c r="N25" s="418"/>
      <c r="O25" s="419"/>
    </row>
    <row r="26" spans="2:22" x14ac:dyDescent="0.15">
      <c r="B26" s="416"/>
      <c r="C26" s="417"/>
      <c r="D26" s="82"/>
      <c r="E26" s="82"/>
      <c r="F26" s="82"/>
      <c r="G26" s="82"/>
      <c r="H26" s="82"/>
      <c r="I26" s="82"/>
      <c r="J26" s="82"/>
      <c r="K26" s="82"/>
      <c r="L26" s="82"/>
      <c r="M26" s="83"/>
      <c r="N26" s="418"/>
      <c r="O26" s="419"/>
    </row>
    <row r="27" spans="2:22" x14ac:dyDescent="0.15">
      <c r="B27" s="416"/>
      <c r="C27" s="417"/>
      <c r="D27" s="82"/>
      <c r="E27" s="82"/>
      <c r="F27" s="82"/>
      <c r="G27" s="82"/>
      <c r="H27" s="82"/>
      <c r="I27" s="82"/>
      <c r="J27" s="82"/>
      <c r="K27" s="82"/>
      <c r="L27" s="82"/>
      <c r="M27" s="83"/>
      <c r="N27" s="418"/>
      <c r="O27" s="419"/>
    </row>
    <row r="28" spans="2:22" x14ac:dyDescent="0.15">
      <c r="B28" s="416"/>
      <c r="C28" s="417"/>
      <c r="D28" s="82"/>
      <c r="E28" s="82"/>
      <c r="F28" s="82"/>
      <c r="G28" s="82"/>
      <c r="H28" s="82"/>
      <c r="I28" s="82"/>
      <c r="J28" s="82"/>
      <c r="K28" s="82"/>
      <c r="L28" s="82"/>
      <c r="M28" s="83"/>
      <c r="N28" s="418"/>
      <c r="O28" s="419"/>
    </row>
    <row r="29" spans="2:22" x14ac:dyDescent="0.15">
      <c r="B29" s="416"/>
      <c r="C29" s="417"/>
      <c r="D29" s="82"/>
      <c r="E29" s="82"/>
      <c r="F29" s="82"/>
      <c r="G29" s="82"/>
      <c r="H29" s="82"/>
      <c r="I29" s="82"/>
      <c r="J29" s="82"/>
      <c r="K29" s="82"/>
      <c r="L29" s="82"/>
      <c r="M29" s="83"/>
      <c r="N29" s="418"/>
      <c r="O29" s="419"/>
    </row>
    <row r="30" spans="2:22" x14ac:dyDescent="0.15">
      <c r="B30" s="416"/>
      <c r="C30" s="417"/>
      <c r="D30" s="82"/>
      <c r="E30" s="82"/>
      <c r="F30" s="82"/>
      <c r="G30" s="82"/>
      <c r="H30" s="82"/>
      <c r="I30" s="82"/>
      <c r="J30" s="82"/>
      <c r="K30" s="82"/>
      <c r="L30" s="82"/>
      <c r="M30" s="83"/>
      <c r="N30" s="418"/>
      <c r="O30" s="419"/>
    </row>
    <row r="31" spans="2:22" x14ac:dyDescent="0.15">
      <c r="B31" s="416"/>
      <c r="C31" s="417"/>
      <c r="D31" s="82"/>
      <c r="E31" s="82"/>
      <c r="F31" s="82"/>
      <c r="G31" s="82"/>
      <c r="H31" s="82"/>
      <c r="I31" s="82"/>
      <c r="J31" s="82"/>
      <c r="K31" s="82"/>
      <c r="L31" s="82"/>
      <c r="M31" s="83"/>
      <c r="N31" s="418"/>
      <c r="O31" s="419"/>
    </row>
    <row r="32" spans="2:22" x14ac:dyDescent="0.15">
      <c r="B32" s="416"/>
      <c r="C32" s="417"/>
      <c r="D32" s="82"/>
      <c r="E32" s="82"/>
      <c r="F32" s="82"/>
      <c r="G32" s="82"/>
      <c r="H32" s="82"/>
      <c r="I32" s="82"/>
      <c r="J32" s="82"/>
      <c r="K32" s="82"/>
      <c r="L32" s="82"/>
      <c r="M32" s="82"/>
      <c r="N32" s="418"/>
      <c r="O32" s="419"/>
    </row>
    <row r="33" spans="2:15" x14ac:dyDescent="0.15">
      <c r="B33" s="416"/>
      <c r="C33" s="417"/>
      <c r="D33" s="82"/>
      <c r="E33" s="82"/>
      <c r="F33" s="82"/>
      <c r="G33" s="82"/>
      <c r="H33" s="82"/>
      <c r="I33" s="82"/>
      <c r="J33" s="82"/>
      <c r="K33" s="82"/>
      <c r="L33" s="82"/>
      <c r="M33" s="83"/>
      <c r="N33" s="418"/>
      <c r="O33" s="419"/>
    </row>
    <row r="34" spans="2:15" x14ac:dyDescent="0.15">
      <c r="B34" s="416"/>
      <c r="C34" s="417"/>
      <c r="D34" s="82"/>
      <c r="E34" s="82"/>
      <c r="F34" s="82"/>
      <c r="G34" s="82"/>
      <c r="H34" s="82"/>
      <c r="I34" s="82"/>
      <c r="J34" s="82"/>
      <c r="K34" s="82"/>
      <c r="L34" s="82"/>
      <c r="M34" s="83"/>
      <c r="N34" s="418"/>
      <c r="O34" s="419"/>
    </row>
    <row r="35" spans="2:15" x14ac:dyDescent="0.15">
      <c r="B35" s="416"/>
      <c r="C35" s="417"/>
      <c r="D35" s="82"/>
      <c r="E35" s="82"/>
      <c r="F35" s="82"/>
      <c r="G35" s="82"/>
      <c r="H35" s="82"/>
      <c r="I35" s="82"/>
      <c r="J35" s="82"/>
      <c r="K35" s="82"/>
      <c r="L35" s="82"/>
      <c r="M35" s="83"/>
      <c r="N35" s="418"/>
      <c r="O35" s="419"/>
    </row>
    <row r="36" spans="2:15" x14ac:dyDescent="0.15">
      <c r="B36" s="416"/>
      <c r="C36" s="417"/>
      <c r="D36" s="82"/>
      <c r="E36" s="82"/>
      <c r="F36" s="82"/>
      <c r="G36" s="82"/>
      <c r="H36" s="82"/>
      <c r="I36" s="82"/>
      <c r="J36" s="82"/>
      <c r="K36" s="82"/>
      <c r="L36" s="82"/>
      <c r="M36" s="83"/>
      <c r="N36" s="418"/>
      <c r="O36" s="419"/>
    </row>
    <row r="37" spans="2:15" x14ac:dyDescent="0.15">
      <c r="B37" s="416"/>
      <c r="C37" s="417"/>
      <c r="D37" s="82"/>
      <c r="E37" s="82"/>
      <c r="F37" s="82"/>
      <c r="G37" s="82"/>
      <c r="H37" s="82"/>
      <c r="I37" s="82"/>
      <c r="J37" s="82"/>
      <c r="K37" s="82"/>
      <c r="L37" s="82"/>
      <c r="M37" s="83"/>
      <c r="N37" s="418"/>
      <c r="O37" s="419"/>
    </row>
    <row r="38" spans="2:15" x14ac:dyDescent="0.15">
      <c r="B38" s="416"/>
      <c r="C38" s="417"/>
      <c r="D38" s="82"/>
      <c r="E38" s="82"/>
      <c r="F38" s="82"/>
      <c r="G38" s="82"/>
      <c r="H38" s="82"/>
      <c r="I38" s="82"/>
      <c r="J38" s="82"/>
      <c r="K38" s="82"/>
      <c r="L38" s="82"/>
      <c r="M38" s="83"/>
      <c r="N38" s="418"/>
      <c r="O38" s="419"/>
    </row>
    <row r="39" spans="2:15" x14ac:dyDescent="0.15">
      <c r="B39" s="416"/>
      <c r="C39" s="417"/>
      <c r="D39" s="82"/>
      <c r="E39" s="82"/>
      <c r="F39" s="82"/>
      <c r="G39" s="82"/>
      <c r="H39" s="82"/>
      <c r="I39" s="82"/>
      <c r="J39" s="82"/>
      <c r="K39" s="82"/>
      <c r="L39" s="82"/>
      <c r="M39" s="83"/>
      <c r="N39" s="418"/>
      <c r="O39" s="419"/>
    </row>
    <row r="40" spans="2:15" x14ac:dyDescent="0.15">
      <c r="B40" s="416"/>
      <c r="C40" s="417"/>
      <c r="D40" s="82"/>
      <c r="E40" s="82"/>
      <c r="F40" s="82"/>
      <c r="G40" s="82"/>
      <c r="H40" s="82"/>
      <c r="I40" s="82"/>
      <c r="J40" s="82"/>
      <c r="K40" s="82"/>
      <c r="L40" s="82"/>
      <c r="M40" s="83"/>
      <c r="N40" s="418"/>
      <c r="O40" s="419"/>
    </row>
    <row r="41" spans="2:15" x14ac:dyDescent="0.15">
      <c r="B41" s="416"/>
      <c r="C41" s="417"/>
      <c r="D41" s="82"/>
      <c r="E41" s="82"/>
      <c r="F41" s="82"/>
      <c r="G41" s="82"/>
      <c r="H41" s="82"/>
      <c r="I41" s="82"/>
      <c r="J41" s="82"/>
      <c r="K41" s="82"/>
      <c r="L41" s="82"/>
      <c r="M41" s="83"/>
      <c r="N41" s="418"/>
      <c r="O41" s="419"/>
    </row>
    <row r="42" spans="2:15" x14ac:dyDescent="0.15">
      <c r="B42" s="416"/>
      <c r="C42" s="417"/>
      <c r="D42" s="82"/>
      <c r="E42" s="82"/>
      <c r="F42" s="82"/>
      <c r="G42" s="82"/>
      <c r="H42" s="82"/>
      <c r="I42" s="82"/>
      <c r="J42" s="82"/>
      <c r="K42" s="82"/>
      <c r="L42" s="82"/>
      <c r="M42" s="83"/>
      <c r="N42" s="418"/>
      <c r="O42" s="419"/>
    </row>
    <row r="43" spans="2:15" x14ac:dyDescent="0.15">
      <c r="B43" s="416"/>
      <c r="C43" s="417"/>
      <c r="D43" s="82"/>
      <c r="E43" s="82"/>
      <c r="F43" s="82"/>
      <c r="G43" s="82"/>
      <c r="H43" s="82"/>
      <c r="I43" s="82"/>
      <c r="J43" s="82"/>
      <c r="K43" s="82"/>
      <c r="L43" s="82"/>
      <c r="M43" s="83"/>
      <c r="N43" s="418"/>
      <c r="O43" s="419"/>
    </row>
    <row r="44" spans="2:15" x14ac:dyDescent="0.15">
      <c r="B44" s="416"/>
      <c r="C44" s="417"/>
      <c r="D44" s="82"/>
      <c r="E44" s="82"/>
      <c r="F44" s="82"/>
      <c r="G44" s="82"/>
      <c r="H44" s="82"/>
      <c r="I44" s="82"/>
      <c r="J44" s="82"/>
      <c r="K44" s="82"/>
      <c r="L44" s="82"/>
      <c r="M44" s="83"/>
      <c r="N44" s="418"/>
      <c r="O44" s="419"/>
    </row>
    <row r="45" spans="2:15" x14ac:dyDescent="0.15">
      <c r="B45" s="416"/>
      <c r="C45" s="417"/>
      <c r="D45" s="82"/>
      <c r="E45" s="82"/>
      <c r="F45" s="82"/>
      <c r="G45" s="82"/>
      <c r="H45" s="82"/>
      <c r="I45" s="82"/>
      <c r="J45" s="82"/>
      <c r="K45" s="82"/>
      <c r="L45" s="82"/>
      <c r="M45" s="83"/>
      <c r="N45" s="418"/>
      <c r="O45" s="419"/>
    </row>
    <row r="46" spans="2:15" x14ac:dyDescent="0.15">
      <c r="B46" s="416"/>
      <c r="C46" s="417"/>
      <c r="D46" s="82"/>
      <c r="E46" s="82"/>
      <c r="F46" s="82"/>
      <c r="G46" s="82"/>
      <c r="H46" s="82"/>
      <c r="I46" s="82"/>
      <c r="J46" s="82"/>
      <c r="K46" s="82"/>
      <c r="L46" s="82"/>
      <c r="M46" s="83"/>
      <c r="N46" s="418"/>
      <c r="O46" s="419"/>
    </row>
    <row r="47" spans="2:15" x14ac:dyDescent="0.15">
      <c r="B47" s="416"/>
      <c r="C47" s="417"/>
      <c r="D47" s="82"/>
      <c r="E47" s="82"/>
      <c r="F47" s="82"/>
      <c r="G47" s="82"/>
      <c r="H47" s="82"/>
      <c r="I47" s="82"/>
      <c r="J47" s="82"/>
      <c r="K47" s="82"/>
      <c r="L47" s="82"/>
      <c r="M47" s="83"/>
      <c r="N47" s="418"/>
      <c r="O47" s="419"/>
    </row>
    <row r="48" spans="2:15" x14ac:dyDescent="0.15">
      <c r="B48" s="416"/>
      <c r="C48" s="417"/>
      <c r="D48" s="82"/>
      <c r="E48" s="82"/>
      <c r="F48" s="82"/>
      <c r="G48" s="82"/>
      <c r="H48" s="82"/>
      <c r="I48" s="82"/>
      <c r="J48" s="82"/>
      <c r="K48" s="82"/>
      <c r="L48" s="82"/>
      <c r="M48" s="83"/>
      <c r="N48" s="418"/>
      <c r="O48" s="419"/>
    </row>
    <row r="49" spans="2:15" x14ac:dyDescent="0.15">
      <c r="B49" s="416"/>
      <c r="C49" s="417"/>
      <c r="D49" s="82"/>
      <c r="E49" s="82"/>
      <c r="F49" s="82"/>
      <c r="G49" s="82"/>
      <c r="H49" s="82"/>
      <c r="I49" s="82"/>
      <c r="J49" s="82"/>
      <c r="K49" s="82"/>
      <c r="L49" s="82"/>
      <c r="M49" s="83"/>
      <c r="N49" s="418"/>
      <c r="O49" s="419"/>
    </row>
    <row r="50" spans="2:15" x14ac:dyDescent="0.15">
      <c r="B50" s="416"/>
      <c r="C50" s="417"/>
      <c r="D50" s="82"/>
      <c r="E50" s="82"/>
      <c r="F50" s="82"/>
      <c r="G50" s="82"/>
      <c r="H50" s="82"/>
      <c r="I50" s="82"/>
      <c r="J50" s="82"/>
      <c r="K50" s="82"/>
      <c r="L50" s="82"/>
      <c r="M50" s="83"/>
      <c r="N50" s="418"/>
      <c r="O50" s="419"/>
    </row>
    <row r="51" spans="2:15" x14ac:dyDescent="0.15">
      <c r="B51" s="416"/>
      <c r="C51" s="417"/>
      <c r="D51" s="82"/>
      <c r="E51" s="82"/>
      <c r="F51" s="82"/>
      <c r="G51" s="82"/>
      <c r="H51" s="82"/>
      <c r="I51" s="82"/>
      <c r="J51" s="82"/>
      <c r="K51" s="82"/>
      <c r="L51" s="82"/>
      <c r="M51" s="83"/>
      <c r="N51" s="418"/>
      <c r="O51" s="419"/>
    </row>
    <row r="52" spans="2:15" x14ac:dyDescent="0.15">
      <c r="B52" s="416"/>
      <c r="C52" s="417"/>
      <c r="D52" s="82"/>
      <c r="E52" s="82"/>
      <c r="F52" s="82"/>
      <c r="G52" s="82"/>
      <c r="H52" s="82"/>
      <c r="I52" s="82"/>
      <c r="J52" s="82"/>
      <c r="K52" s="82"/>
      <c r="L52" s="82"/>
      <c r="M52" s="83"/>
      <c r="N52" s="418"/>
      <c r="O52" s="419"/>
    </row>
    <row r="53" spans="2:15" x14ac:dyDescent="0.15">
      <c r="B53" s="416"/>
      <c r="C53" s="417"/>
      <c r="D53" s="82"/>
      <c r="E53" s="82"/>
      <c r="F53" s="82"/>
      <c r="G53" s="82"/>
      <c r="H53" s="82"/>
      <c r="I53" s="82"/>
      <c r="J53" s="82"/>
      <c r="K53" s="82"/>
      <c r="L53" s="82"/>
      <c r="M53" s="83"/>
      <c r="N53" s="418"/>
      <c r="O53" s="419"/>
    </row>
    <row r="54" spans="2:15" x14ac:dyDescent="0.15">
      <c r="B54" s="416"/>
      <c r="C54" s="417"/>
      <c r="D54" s="82"/>
      <c r="E54" s="82"/>
      <c r="F54" s="82"/>
      <c r="G54" s="82"/>
      <c r="H54" s="82"/>
      <c r="I54" s="82"/>
      <c r="J54" s="82"/>
      <c r="K54" s="82"/>
      <c r="L54" s="82"/>
      <c r="M54" s="83"/>
      <c r="N54" s="418"/>
      <c r="O54" s="419"/>
    </row>
    <row r="55" spans="2:15" x14ac:dyDescent="0.15">
      <c r="B55" s="416"/>
      <c r="C55" s="417"/>
      <c r="D55" s="82"/>
      <c r="E55" s="82"/>
      <c r="F55" s="82"/>
      <c r="G55" s="82"/>
      <c r="H55" s="82"/>
      <c r="I55" s="82"/>
      <c r="J55" s="82"/>
      <c r="K55" s="82"/>
      <c r="L55" s="82"/>
      <c r="M55" s="83"/>
      <c r="N55" s="418"/>
      <c r="O55" s="419"/>
    </row>
    <row r="56" spans="2:15" x14ac:dyDescent="0.15">
      <c r="B56" s="416"/>
      <c r="C56" s="417"/>
      <c r="D56" s="82"/>
      <c r="E56" s="82"/>
      <c r="F56" s="82"/>
      <c r="G56" s="82"/>
      <c r="H56" s="82"/>
      <c r="I56" s="82"/>
      <c r="J56" s="82"/>
      <c r="K56" s="82"/>
      <c r="L56" s="82"/>
      <c r="M56" s="83"/>
      <c r="N56" s="418"/>
      <c r="O56" s="419"/>
    </row>
    <row r="57" spans="2:15" x14ac:dyDescent="0.15">
      <c r="B57" s="416"/>
      <c r="C57" s="417"/>
      <c r="D57" s="82"/>
      <c r="E57" s="82"/>
      <c r="F57" s="82"/>
      <c r="G57" s="82"/>
      <c r="H57" s="82"/>
      <c r="I57" s="82"/>
      <c r="J57" s="82"/>
      <c r="K57" s="82"/>
      <c r="L57" s="82"/>
      <c r="M57" s="83"/>
      <c r="N57" s="418"/>
      <c r="O57" s="419"/>
    </row>
    <row r="58" spans="2:15" x14ac:dyDescent="0.15">
      <c r="B58" s="416"/>
      <c r="C58" s="417"/>
      <c r="D58" s="82"/>
      <c r="E58" s="82"/>
      <c r="F58" s="82"/>
      <c r="G58" s="82"/>
      <c r="H58" s="82"/>
      <c r="I58" s="82"/>
      <c r="J58" s="82"/>
      <c r="K58" s="82"/>
      <c r="L58" s="82"/>
      <c r="M58" s="83"/>
      <c r="N58" s="418"/>
      <c r="O58" s="419"/>
    </row>
    <row r="59" spans="2:15" x14ac:dyDescent="0.15">
      <c r="B59" s="416"/>
      <c r="C59" s="417"/>
      <c r="D59" s="82"/>
      <c r="E59" s="82"/>
      <c r="F59" s="82"/>
      <c r="G59" s="82"/>
      <c r="H59" s="82"/>
      <c r="I59" s="82"/>
      <c r="J59" s="82"/>
      <c r="K59" s="82"/>
      <c r="L59" s="82"/>
      <c r="M59" s="83"/>
      <c r="N59" s="418"/>
      <c r="O59" s="419"/>
    </row>
    <row r="60" spans="2:15" x14ac:dyDescent="0.15">
      <c r="B60" s="416"/>
      <c r="C60" s="417"/>
      <c r="D60" s="82"/>
      <c r="E60" s="82"/>
      <c r="F60" s="82"/>
      <c r="G60" s="82"/>
      <c r="H60" s="82"/>
      <c r="I60" s="82"/>
      <c r="J60" s="82"/>
      <c r="K60" s="82"/>
      <c r="L60" s="82"/>
      <c r="M60" s="83"/>
      <c r="N60" s="418"/>
      <c r="O60" s="419"/>
    </row>
    <row r="61" spans="2:15" x14ac:dyDescent="0.15">
      <c r="B61" s="416"/>
      <c r="C61" s="417"/>
      <c r="D61" s="82"/>
      <c r="E61" s="82"/>
      <c r="F61" s="82"/>
      <c r="G61" s="82"/>
      <c r="H61" s="82"/>
      <c r="I61" s="82"/>
      <c r="J61" s="82"/>
      <c r="K61" s="82"/>
      <c r="L61" s="82"/>
      <c r="M61" s="83"/>
      <c r="N61" s="418"/>
      <c r="O61" s="419"/>
    </row>
    <row r="62" spans="2:15" x14ac:dyDescent="0.15">
      <c r="B62" s="416"/>
      <c r="C62" s="417"/>
      <c r="D62" s="82"/>
      <c r="E62" s="82"/>
      <c r="F62" s="82"/>
      <c r="G62" s="82"/>
      <c r="H62" s="82"/>
      <c r="I62" s="82"/>
      <c r="J62" s="82"/>
      <c r="K62" s="82"/>
      <c r="L62" s="82"/>
      <c r="M62" s="83"/>
      <c r="N62" s="418"/>
      <c r="O62" s="419"/>
    </row>
    <row r="63" spans="2:15" x14ac:dyDescent="0.15">
      <c r="B63" s="416"/>
      <c r="C63" s="417"/>
      <c r="D63" s="82"/>
      <c r="E63" s="82"/>
      <c r="F63" s="82"/>
      <c r="G63" s="82"/>
      <c r="H63" s="82"/>
      <c r="I63" s="82"/>
      <c r="J63" s="82"/>
      <c r="K63" s="82"/>
      <c r="L63" s="82"/>
      <c r="M63" s="83"/>
      <c r="N63" s="418"/>
      <c r="O63" s="419"/>
    </row>
  </sheetData>
  <sheetProtection insertRows="0" deleteRows="0" autoFilter="0"/>
  <mergeCells count="70">
    <mergeCell ref="P12:W12"/>
    <mergeCell ref="P11:AB11"/>
    <mergeCell ref="B61:B63"/>
    <mergeCell ref="C61:C63"/>
    <mergeCell ref="N61:N63"/>
    <mergeCell ref="O61:O63"/>
    <mergeCell ref="B55:B57"/>
    <mergeCell ref="C55:C57"/>
    <mergeCell ref="N55:N57"/>
    <mergeCell ref="O55:O57"/>
    <mergeCell ref="B58:B60"/>
    <mergeCell ref="C58:C60"/>
    <mergeCell ref="N58:N60"/>
    <mergeCell ref="O58:O60"/>
    <mergeCell ref="B49:B51"/>
    <mergeCell ref="C49:C51"/>
    <mergeCell ref="N49:N51"/>
    <mergeCell ref="O49:O51"/>
    <mergeCell ref="B52:B54"/>
    <mergeCell ref="C52:C54"/>
    <mergeCell ref="N52:N54"/>
    <mergeCell ref="O52:O54"/>
    <mergeCell ref="B43:B45"/>
    <mergeCell ref="C43:C45"/>
    <mergeCell ref="N43:N45"/>
    <mergeCell ref="O43:O45"/>
    <mergeCell ref="B46:B48"/>
    <mergeCell ref="C46:C48"/>
    <mergeCell ref="N46:N48"/>
    <mergeCell ref="O46:O48"/>
    <mergeCell ref="B37:B39"/>
    <mergeCell ref="C37:C39"/>
    <mergeCell ref="N37:N39"/>
    <mergeCell ref="O37:O39"/>
    <mergeCell ref="B40:B42"/>
    <mergeCell ref="C40:C42"/>
    <mergeCell ref="N40:N42"/>
    <mergeCell ref="O40:O42"/>
    <mergeCell ref="B31:B33"/>
    <mergeCell ref="C31:C33"/>
    <mergeCell ref="N31:N33"/>
    <mergeCell ref="O31:O33"/>
    <mergeCell ref="B34:B36"/>
    <mergeCell ref="C34:C36"/>
    <mergeCell ref="N34:N36"/>
    <mergeCell ref="O34:O36"/>
    <mergeCell ref="B25:B27"/>
    <mergeCell ref="C25:C27"/>
    <mergeCell ref="N25:N27"/>
    <mergeCell ref="O25:O27"/>
    <mergeCell ref="B28:B30"/>
    <mergeCell ref="C28:C30"/>
    <mergeCell ref="N28:N30"/>
    <mergeCell ref="O28:O30"/>
    <mergeCell ref="P5:S5"/>
    <mergeCell ref="P6:S6"/>
    <mergeCell ref="B6:O6"/>
    <mergeCell ref="B8:C8"/>
    <mergeCell ref="D8:F8"/>
    <mergeCell ref="G8:L10"/>
    <mergeCell ref="M8:N8"/>
    <mergeCell ref="O8:O10"/>
    <mergeCell ref="P8:V10"/>
    <mergeCell ref="B9:B10"/>
    <mergeCell ref="C9:C10"/>
    <mergeCell ref="D9:D10"/>
    <mergeCell ref="E9:E10"/>
    <mergeCell ref="F9:F10"/>
    <mergeCell ref="M9:M10"/>
    <mergeCell ref="N9:N10"/>
  </mergeCells>
  <phoneticPr fontId="17"/>
  <dataValidations count="3">
    <dataValidation imeMode="off" allowBlank="1" showInputMessage="1" showErrorMessage="1" sqref="G24:L24 D23:L23 C24:E24 B12:B24 C12:C23" xr:uid="{F2C299EB-F49C-4F4F-9CD0-642FFA12D824}"/>
    <dataValidation type="list" allowBlank="1" showInputMessage="1" showErrorMessage="1" prompt="年度を選択" sqref="F3" xr:uid="{96D895FF-08FF-493D-85D0-3C3330691EDF}">
      <formula1>"令和7年度,令和8年度,令和9年度,令和10年度,令和11年度"</formula1>
    </dataValidation>
    <dataValidation imeMode="disabled" allowBlank="1" showInputMessage="1" showErrorMessage="1" sqref="D11:L22" xr:uid="{EA791196-C4C4-46C6-B8A7-B016C28AC15E}"/>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DC86A-FE5B-48BA-B7D0-70B40ACAC59C}">
  <sheetPr>
    <tabColor theme="6"/>
    <pageSetUpPr fitToPage="1"/>
  </sheetPr>
  <dimension ref="A1:E17"/>
  <sheetViews>
    <sheetView view="pageBreakPreview" zoomScaleNormal="98" zoomScaleSheetLayoutView="100" workbookViewId="0">
      <selection activeCell="A17" sqref="A17"/>
    </sheetView>
  </sheetViews>
  <sheetFormatPr defaultColWidth="9" defaultRowHeight="16.5" x14ac:dyDescent="0.15"/>
  <cols>
    <col min="1" max="1" width="7.125" style="209" customWidth="1"/>
    <col min="2" max="2" width="15.875" style="209" customWidth="1"/>
    <col min="3" max="3" width="63.5" style="209" customWidth="1"/>
    <col min="4" max="4" width="36" style="205" customWidth="1"/>
    <col min="5" max="5" width="64.25" style="205" customWidth="1"/>
    <col min="6" max="7" width="9" style="205"/>
    <col min="8" max="8" width="106.125" style="205" customWidth="1"/>
    <col min="9" max="16384" width="9" style="205"/>
  </cols>
  <sheetData>
    <row r="1" spans="1:5" ht="36" customHeight="1" x14ac:dyDescent="0.15">
      <c r="A1" s="422" t="s">
        <v>191</v>
      </c>
      <c r="B1" s="422"/>
      <c r="C1" s="422"/>
      <c r="D1" s="422"/>
    </row>
    <row r="2" spans="1:5" ht="30" customHeight="1" x14ac:dyDescent="0.15">
      <c r="A2" s="210">
        <v>67</v>
      </c>
      <c r="B2" s="211" t="s">
        <v>176</v>
      </c>
      <c r="C2" s="211" t="s">
        <v>177</v>
      </c>
      <c r="D2" s="206"/>
    </row>
    <row r="3" spans="1:5" ht="30" customHeight="1" x14ac:dyDescent="0.15">
      <c r="A3" s="212">
        <v>68</v>
      </c>
      <c r="B3" s="213" t="s">
        <v>176</v>
      </c>
      <c r="C3" s="213" t="s">
        <v>178</v>
      </c>
      <c r="D3" s="207"/>
    </row>
    <row r="4" spans="1:5" ht="30" customHeight="1" x14ac:dyDescent="0.15">
      <c r="A4" s="212">
        <v>69</v>
      </c>
      <c r="B4" s="213" t="s">
        <v>176</v>
      </c>
      <c r="C4" s="213" t="s">
        <v>179</v>
      </c>
      <c r="D4" s="207"/>
    </row>
    <row r="5" spans="1:5" ht="30" customHeight="1" x14ac:dyDescent="0.15">
      <c r="A5" s="212">
        <v>70</v>
      </c>
      <c r="B5" s="213" t="s">
        <v>176</v>
      </c>
      <c r="C5" s="213" t="s">
        <v>180</v>
      </c>
      <c r="D5" s="207"/>
    </row>
    <row r="6" spans="1:5" ht="30" customHeight="1" x14ac:dyDescent="0.15">
      <c r="A6" s="212">
        <v>71</v>
      </c>
      <c r="B6" s="213" t="s">
        <v>176</v>
      </c>
      <c r="C6" s="213" t="s">
        <v>181</v>
      </c>
      <c r="D6" s="207"/>
    </row>
    <row r="7" spans="1:5" ht="30" customHeight="1" x14ac:dyDescent="0.15">
      <c r="A7" s="212">
        <v>72</v>
      </c>
      <c r="B7" s="213" t="s">
        <v>176</v>
      </c>
      <c r="C7" s="213" t="s">
        <v>182</v>
      </c>
      <c r="D7" s="207"/>
    </row>
    <row r="8" spans="1:5" ht="30" customHeight="1" x14ac:dyDescent="0.15">
      <c r="A8" s="212">
        <v>73</v>
      </c>
      <c r="B8" s="213" t="s">
        <v>176</v>
      </c>
      <c r="C8" s="213" t="s">
        <v>183</v>
      </c>
      <c r="D8" s="207"/>
    </row>
    <row r="9" spans="1:5" ht="30" customHeight="1" x14ac:dyDescent="0.15">
      <c r="A9" s="212">
        <v>74</v>
      </c>
      <c r="B9" s="213" t="s">
        <v>176</v>
      </c>
      <c r="C9" s="213" t="s">
        <v>184</v>
      </c>
      <c r="D9" s="207"/>
    </row>
    <row r="10" spans="1:5" ht="30" customHeight="1" x14ac:dyDescent="0.15">
      <c r="A10" s="212">
        <v>75</v>
      </c>
      <c r="B10" s="213" t="s">
        <v>176</v>
      </c>
      <c r="C10" s="213" t="s">
        <v>185</v>
      </c>
      <c r="D10" s="207"/>
    </row>
    <row r="11" spans="1:5" ht="30" customHeight="1" x14ac:dyDescent="0.15">
      <c r="A11" s="212">
        <v>76</v>
      </c>
      <c r="B11" s="213" t="s">
        <v>176</v>
      </c>
      <c r="C11" s="213" t="s">
        <v>186</v>
      </c>
      <c r="D11" s="207"/>
    </row>
    <row r="12" spans="1:5" ht="30" customHeight="1" x14ac:dyDescent="0.15">
      <c r="A12" s="212">
        <v>77</v>
      </c>
      <c r="B12" s="213" t="s">
        <v>176</v>
      </c>
      <c r="C12" s="213" t="s">
        <v>187</v>
      </c>
      <c r="D12" s="207"/>
    </row>
    <row r="13" spans="1:5" ht="30" customHeight="1" x14ac:dyDescent="0.15">
      <c r="A13" s="212">
        <v>78</v>
      </c>
      <c r="B13" s="213" t="s">
        <v>176</v>
      </c>
      <c r="C13" s="213" t="s">
        <v>175</v>
      </c>
      <c r="D13" s="207"/>
    </row>
    <row r="14" spans="1:5" ht="30" customHeight="1" x14ac:dyDescent="0.15">
      <c r="A14" s="212">
        <v>79</v>
      </c>
      <c r="B14" s="213" t="s">
        <v>176</v>
      </c>
      <c r="C14" s="213" t="s">
        <v>188</v>
      </c>
      <c r="D14" s="207"/>
    </row>
    <row r="15" spans="1:5" ht="30" customHeight="1" x14ac:dyDescent="0.15">
      <c r="A15" s="212">
        <v>80</v>
      </c>
      <c r="B15" s="213" t="s">
        <v>176</v>
      </c>
      <c r="C15" s="213" t="s">
        <v>189</v>
      </c>
      <c r="D15" s="207"/>
    </row>
    <row r="16" spans="1:5" ht="30" customHeight="1" x14ac:dyDescent="0.15">
      <c r="A16" s="435">
        <v>800</v>
      </c>
      <c r="B16" s="436" t="s">
        <v>176</v>
      </c>
      <c r="C16" s="436" t="s">
        <v>221</v>
      </c>
      <c r="D16" s="207"/>
      <c r="E16" s="252" t="s">
        <v>202</v>
      </c>
    </row>
    <row r="17" spans="1:4" x14ac:dyDescent="0.15">
      <c r="A17" s="208"/>
      <c r="B17" s="208"/>
      <c r="C17" s="208" t="s">
        <v>190</v>
      </c>
      <c r="D17" s="208"/>
    </row>
  </sheetData>
  <mergeCells count="1">
    <mergeCell ref="A1:D1"/>
  </mergeCells>
  <phoneticPr fontId="17"/>
  <pageMargins left="0.70866141732283472" right="0.70866141732283472" top="0.74803149606299213" bottom="0.74803149606299213" header="0.31496062992125984" footer="0.31496062992125984"/>
  <pageSetup paperSize="9" fitToWidth="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
  <sheetViews>
    <sheetView view="pageBreakPreview" zoomScale="90" zoomScaleNormal="70" zoomScaleSheetLayoutView="90" workbookViewId="0">
      <selection activeCell="C8" sqref="C8"/>
    </sheetView>
  </sheetViews>
  <sheetFormatPr defaultRowHeight="13.5" x14ac:dyDescent="0.15"/>
  <cols>
    <col min="1" max="1" width="20.625" customWidth="1"/>
    <col min="2" max="6" width="25.625" customWidth="1"/>
    <col min="7" max="7" width="0.125" hidden="1" customWidth="1"/>
  </cols>
  <sheetData>
    <row r="1" spans="1:9" s="40" customFormat="1" ht="24.95" customHeight="1" x14ac:dyDescent="0.15">
      <c r="A1" s="229" t="s">
        <v>52</v>
      </c>
      <c r="B1" s="230" t="s">
        <v>55</v>
      </c>
      <c r="C1" s="231"/>
      <c r="D1" s="36"/>
      <c r="E1" s="37"/>
      <c r="F1" s="43"/>
      <c r="G1" s="38" t="s">
        <v>27</v>
      </c>
      <c r="H1" s="39"/>
      <c r="I1" s="39"/>
    </row>
    <row r="2" spans="1:9" ht="24.95" hidden="1" customHeight="1" x14ac:dyDescent="0.15">
      <c r="A2" s="32"/>
      <c r="B2" s="33"/>
      <c r="C2" s="33"/>
      <c r="D2" s="33"/>
      <c r="E2" s="33"/>
      <c r="F2" s="33"/>
      <c r="G2" s="34"/>
    </row>
    <row r="3" spans="1:9" ht="126" customHeight="1" x14ac:dyDescent="0.15">
      <c r="A3" s="255" t="s">
        <v>43</v>
      </c>
      <c r="B3" s="256" t="s">
        <v>226</v>
      </c>
      <c r="C3" s="256" t="s">
        <v>203</v>
      </c>
      <c r="D3" s="256" t="s">
        <v>203</v>
      </c>
      <c r="E3" s="256" t="s">
        <v>203</v>
      </c>
      <c r="F3" s="256" t="s">
        <v>203</v>
      </c>
      <c r="G3" s="35"/>
    </row>
    <row r="4" spans="1:9" ht="22.5" customHeight="1" x14ac:dyDescent="0.15">
      <c r="A4" s="44" t="s">
        <v>222</v>
      </c>
      <c r="B4" s="44" t="s">
        <v>225</v>
      </c>
      <c r="C4" s="44"/>
      <c r="D4" s="45"/>
      <c r="E4" s="45"/>
      <c r="F4" s="45"/>
      <c r="G4" s="34"/>
      <c r="H4" s="253" t="s">
        <v>204</v>
      </c>
    </row>
    <row r="5" spans="1:9" ht="22.5" customHeight="1" x14ac:dyDescent="0.15">
      <c r="A5" s="44" t="s">
        <v>223</v>
      </c>
      <c r="B5" s="44" t="s">
        <v>225</v>
      </c>
      <c r="C5" s="44" t="s">
        <v>225</v>
      </c>
      <c r="D5" s="45"/>
      <c r="E5" s="45"/>
      <c r="F5" s="45"/>
      <c r="G5" s="34"/>
    </row>
    <row r="6" spans="1:9" ht="22.5" customHeight="1" x14ac:dyDescent="0.15">
      <c r="A6" s="44" t="s">
        <v>224</v>
      </c>
      <c r="B6" s="44"/>
      <c r="C6" s="44" t="s">
        <v>225</v>
      </c>
      <c r="D6" s="45"/>
      <c r="E6" s="45"/>
      <c r="F6" s="45"/>
      <c r="G6" s="34"/>
    </row>
    <row r="7" spans="1:9" ht="22.5" customHeight="1" x14ac:dyDescent="0.15">
      <c r="A7" s="44"/>
      <c r="B7" s="44"/>
      <c r="C7" s="44"/>
      <c r="D7" s="45"/>
      <c r="E7" s="45"/>
      <c r="F7" s="45"/>
      <c r="G7" s="34"/>
    </row>
    <row r="8" spans="1:9" ht="22.5" customHeight="1" x14ac:dyDescent="0.15">
      <c r="A8" s="44"/>
      <c r="B8" s="44"/>
      <c r="C8" s="44"/>
      <c r="D8" s="45"/>
      <c r="E8" s="45"/>
      <c r="F8" s="45"/>
      <c r="G8" s="34"/>
    </row>
    <row r="9" spans="1:9" ht="22.5" customHeight="1" x14ac:dyDescent="0.15">
      <c r="A9" s="44"/>
      <c r="B9" s="44"/>
      <c r="C9" s="44"/>
      <c r="D9" s="45"/>
      <c r="E9" s="45"/>
      <c r="F9" s="45"/>
      <c r="G9" s="34"/>
    </row>
    <row r="10" spans="1:9" ht="22.5" customHeight="1" x14ac:dyDescent="0.15">
      <c r="A10" s="44"/>
      <c r="B10" s="44"/>
      <c r="C10" s="44"/>
      <c r="D10" s="45"/>
      <c r="E10" s="45"/>
      <c r="F10" s="45"/>
      <c r="G10" s="34"/>
    </row>
    <row r="11" spans="1:9" ht="22.5" customHeight="1" x14ac:dyDescent="0.15">
      <c r="A11" s="44"/>
      <c r="B11" s="44"/>
      <c r="C11" s="44"/>
      <c r="D11" s="45"/>
      <c r="E11" s="45"/>
      <c r="F11" s="45"/>
      <c r="G11" s="34"/>
    </row>
    <row r="12" spans="1:9" ht="22.5" customHeight="1" x14ac:dyDescent="0.15">
      <c r="A12" s="44"/>
      <c r="B12" s="44"/>
      <c r="C12" s="44"/>
      <c r="D12" s="45"/>
      <c r="E12" s="45"/>
      <c r="F12" s="45"/>
      <c r="G12" s="34"/>
    </row>
    <row r="13" spans="1:9" ht="22.5" customHeight="1" x14ac:dyDescent="0.15">
      <c r="A13" s="44"/>
      <c r="B13" s="44"/>
      <c r="C13" s="44"/>
      <c r="D13" s="45"/>
      <c r="E13" s="45"/>
      <c r="F13" s="45"/>
      <c r="G13" s="34"/>
    </row>
    <row r="14" spans="1:9" ht="22.5" customHeight="1" x14ac:dyDescent="0.15">
      <c r="A14" s="44"/>
      <c r="B14" s="44"/>
      <c r="C14" s="44"/>
      <c r="D14" s="45"/>
      <c r="E14" s="45"/>
      <c r="F14" s="45"/>
      <c r="G14" s="34"/>
    </row>
    <row r="15" spans="1:9" ht="22.5" customHeight="1" x14ac:dyDescent="0.15">
      <c r="A15" s="44"/>
      <c r="B15" s="44"/>
      <c r="C15" s="44"/>
      <c r="D15" s="45"/>
      <c r="E15" s="45"/>
      <c r="F15" s="45"/>
      <c r="G15" s="34"/>
    </row>
    <row r="16" spans="1:9" ht="22.5" customHeight="1" x14ac:dyDescent="0.15">
      <c r="A16" s="44"/>
      <c r="B16" s="44"/>
      <c r="C16" s="44"/>
      <c r="D16" s="45"/>
      <c r="E16" s="45"/>
      <c r="F16" s="45"/>
      <c r="G16" s="34"/>
    </row>
    <row r="17" spans="1:7" ht="22.5" customHeight="1" x14ac:dyDescent="0.15">
      <c r="A17" s="44"/>
      <c r="B17" s="44"/>
      <c r="C17" s="44"/>
      <c r="D17" s="45"/>
      <c r="E17" s="45"/>
      <c r="F17" s="45"/>
      <c r="G17" s="34"/>
    </row>
    <row r="18" spans="1:7" ht="22.5" customHeight="1" x14ac:dyDescent="0.15">
      <c r="A18" s="44"/>
      <c r="B18" s="44"/>
      <c r="C18" s="44"/>
      <c r="D18" s="45"/>
      <c r="E18" s="45"/>
      <c r="F18" s="45"/>
      <c r="G18" s="34"/>
    </row>
  </sheetData>
  <phoneticPr fontId="12"/>
  <pageMargins left="0.7" right="0.7" top="0.75" bottom="0.7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実績報告書</vt:lpstr>
      <vt:lpstr>〇別紙1（共同活動実績）</vt:lpstr>
      <vt:lpstr>別紙2（収支決算）</vt:lpstr>
      <vt:lpstr>金銭出納簿【新】</vt:lpstr>
      <vt:lpstr>活動記録【新】</vt:lpstr>
      <vt:lpstr>【選択肢】</vt:lpstr>
      <vt:lpstr>③共同作業日誌</vt:lpstr>
      <vt:lpstr>【選択肢】!Print_Area</vt:lpstr>
      <vt:lpstr>'〇別紙1（共同活動実績）'!Print_Area</vt:lpstr>
      <vt:lpstr>③共同作業日誌!Print_Area</vt:lpstr>
      <vt:lpstr>活動記録【新】!Print_Area</vt:lpstr>
      <vt:lpstr>金銭出納簿【新】!Print_Area</vt:lpstr>
      <vt:lpstr>実績報告書!Print_Area</vt:lpstr>
      <vt:lpstr>'別紙2（収支決算）'!Print_Area</vt:lpstr>
      <vt:lpstr>活動記録【新】!Print_Titles</vt:lpstr>
      <vt:lpstr>金銭出納簿【新】!Print_Titles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sangyou019</dc:creator>
  <cp:lastModifiedBy>MNPCA225037</cp:lastModifiedBy>
  <cp:lastPrinted>2025-12-26T01:12:56Z</cp:lastPrinted>
  <dcterms:created xsi:type="dcterms:W3CDTF">2008-05-28T23:53:00Z</dcterms:created>
  <dcterms:modified xsi:type="dcterms:W3CDTF">2025-12-26T01:12:58Z</dcterms:modified>
</cp:coreProperties>
</file>