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150.12\share\R5\03財政課\01財政担当\財政状況資料集（R3）\"/>
    </mc:Choice>
  </mc:AlternateContent>
  <bookViews>
    <workbookView xWindow="0" yWindow="0" windowWidth="28800" windowHeight="12210" tabRatio="7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<sst xmlns="http://schemas.openxmlformats.org/spreadsheetml/2006/main" count="1101" uniqueCount="599">
  <si>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</si>
  <si>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</si>
  <si>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</si>
  <si>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</si>
  <si>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</si>
  <si>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</si>
  <si>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</si>
  <si>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</si>
  <si>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</si>
  <si>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</si>
  <si>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</si>
  <si>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</si>
  <si>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</si>
  <si>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</si>
  <si>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</si>
  <si>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</si>
  <si>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</si>
  <si>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</si>
  <si>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</si>
  <si>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</si>
  <si>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</si>
  <si>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</si>
  <si>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</si>
  <si>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</si>
  <si>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</si>
  <si>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</si>
  <si>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</si>
  <si>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</si>
  <si>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</si>
  <si>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</si>
  <si>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</si>
  <si>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</si>
  <si>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</si>
  <si>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</si>
  <si>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</si>
  <si>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</si>
  <si>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</si>
  <si>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</si>
  <si>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</si>
  <si>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</si>
  <si>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</si>
  <si>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</si>
  <si>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</si>
  <si>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</si>
  <si>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</si>
  <si>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</si>
  <si>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</si>
  <si>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</si>
  <si>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</si>
  <si>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</si>
  <si>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</si>
  <si>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</si>
  <si>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</si>
  <si>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</si>
  <si>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</si>
  <si>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</si>
  <si>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</si>
  <si>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</si>
  <si>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</si>
  <si>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</si>
  <si>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</si>
  <si>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</si>
  <si>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</si>
  <si>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</si>
  <si>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</si>
  <si>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</si>
  <si>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</si>
  <si>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</si>
  <si>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</si>
  <si>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</si>
  <si>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</si>
  <si>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</si>
  <si>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</si>
  <si>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</si>
  <si>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</si>
  <si>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</si>
  <si>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</si>
  <si>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</si>
  <si>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</si>
  <si>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</si>
  <si>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</si>
  <si>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</si>
  <si>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</si>
  <si>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</si>
  <si>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</si>
  <si>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</si>
  <si>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</si>
  <si>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</si>
  <si>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</si>
  <si>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</si>
  <si>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</si>
  <si>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</si>
  <si>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</si>
  <si>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</si>
  <si>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</si>
  <si>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</si>
  <si>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</si>
  <si>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</si>
  <si>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</si>
  <si>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</si>
  <si>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</si>
  <si>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</si>
  <si>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</si>
  <si>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</si>
  <si>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</si>
  <si>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</si>
  <si>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</si>
  <si>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</si>
  <si>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</si>
  <si>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</si>
  <si>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</si>
  <si>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</si>
  <si>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</si>
  <si>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</si>
  <si>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</si>
  <si>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</si>
  <si>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</si>
  <si>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</si>
  <si>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</si>
  <si>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</si>
  <si>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</si>
  <si>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</si>
  <si>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</si>
  <si>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</si>
  <si>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</si>
  <si>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</si>
  <si>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</si>
  <si>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</si>
  <si>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</si>
  <si>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</si>
  <si>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</si>
  <si>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</si>
  <si>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</si>
  <si>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</si>
  <si>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</si>
  <si>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</si>
  <si>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</si>
  <si>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</si>
  <si>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</si>
  <si>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</si>
  <si>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</si>
  <si>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</si>
  <si>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</si>
  <si>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</si>
  <si>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</si>
  <si>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</si>
  <si>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</si>
  <si>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</si>
  <si>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</si>
  <si>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</si>
  <si>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</si>
  <si>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</si>
  <si>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</si>
  <si>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</si>
  <si>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</si>
  <si>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</si>
  <si>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</si>
  <si>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</si>
  <si>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</si>
  <si>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</si>
  <si>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</si>
  <si>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</si>
  <si>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</si>
  <si>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</si>
  <si>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</si>
  <si>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</si>
  <si>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</si>
  <si>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</si>
  <si>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</si>
  <si>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</si>
  <si>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</si>
  <si>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</si>
  <si>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</si>
  <si>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</si>
  <si>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</si>
  <si>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</si>
  <si>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</si>
  <si>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</si>
  <si>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</si>
  <si>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</si>
  <si>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</si>
  <si>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</si>
  <si>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</si>
  <si>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</si>
  <si>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</si>
  <si>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</si>
  <si>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</si>
  <si>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</si>
  <si>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</si>
  <si>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</si>
  <si>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</si>
  <si>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</si>
  <si>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</si>
  <si>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</si>
  <si>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</si>
  <si>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</si>
  <si>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</si>
  <si>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</si>
  <si>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</si>
  <si>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</si>
  <si>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</si>
  <si>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</si>
  <si>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</si>
  <si>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</si>
  <si>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</si>
  <si>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</si>
  <si>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</si>
  <si>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</si>
  <si>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</si>
  <si>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</si>
  <si>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</si>
  <si>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</si>
  <si>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</si>
  <si>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</si>
  <si>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山梨県身延町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</si>
  <si>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</si>
  <si>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</si>
  <si>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</si>
  <si>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</si>
  <si>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</si>
  <si>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</si>
  <si>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</si>
  <si>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</si>
  <si>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</si>
  <si>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</si>
  <si>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</si>
  <si>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</si>
  <si>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</si>
  <si>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</si>
  <si>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</si>
  <si>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</si>
  <si>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</si>
  <si>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</si>
  <si>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</si>
  <si>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</si>
  <si>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</si>
  <si>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</si>
  <si>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</si>
  <si>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</si>
  <si>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</si>
  <si>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</si>
  <si>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</si>
  <si>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</si>
  <si>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</si>
  <si>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</si>
  <si>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</si>
  <si>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</si>
  <si>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</si>
  <si>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</si>
  <si>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</si>
  <si>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</si>
  <si>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</si>
  <si>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</si>
  <si>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</si>
  <si>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</si>
  <si>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</si>
  <si>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</si>
  <si>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</si>
  <si>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</si>
  <si>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</si>
  <si>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</si>
  <si>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</si>
  <si>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</si>
  <si>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</si>
  <si>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</si>
  <si>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</si>
  <si>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</si>
  <si>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</si>
  <si>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</si>
  <si>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</si>
  <si>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</si>
  <si>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</si>
  <si>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</si>
  <si>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</si>
  <si>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</si>
  <si>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</si>
  <si>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</si>
  <si>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</si>
  <si>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</si>
  <si>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</si>
  <si>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</si>
  <si>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</si>
  <si>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</si>
  <si>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</si>
  <si>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</si>
  <si>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</si>
  <si>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</si>
  <si>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</si>
  <si>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</si>
  <si>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</si>
  <si>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</si>
  <si>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</si>
  <si>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</si>
  <si>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</si>
  <si>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</si>
  <si>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</si>
  <si>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</si>
  <si>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</si>
  <si>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</si>
  <si>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</si>
  <si>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</si>
  <si>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</si>
  <si>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</si>
  <si>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</si>
  <si>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</si>
  <si>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</si>
  <si>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</si>
  <si>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</si>
  <si>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</si>
  <si>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</si>
  <si>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</si>
  <si>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</si>
  <si>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</si>
  <si>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</si>
  <si>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</si>
  <si>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</si>
  <si>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</si>
  <si>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</si>
  <si>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</si>
  <si>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</si>
  <si>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</si>
  <si>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</si>
  <si>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</si>
  <si>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</si>
  <si>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</si>
  <si>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</si>
  <si>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</si>
  <si>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</si>
  <si>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</si>
  <si>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</si>
  <si>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</si>
  <si>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</si>
  <si>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</si>
  <si>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</si>
  <si>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</si>
  <si>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</si>
  <si>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</si>
  <si>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</si>
  <si>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病院</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</si>
  <si>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</si>
  <si>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</si>
  <si>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</si>
  <si>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</si>
  <si>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</si>
  <si>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</si>
  <si>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</si>
  <si>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</si>
  <si>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</si>
  <si>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</si>
  <si>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</si>
  <si>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</si>
  <si>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</si>
  <si>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</si>
  <si>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</si>
  <si>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</si>
  <si>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</si>
  <si>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</si>
  <si>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</si>
  <si>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</si>
  <si>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</si>
  <si>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</si>
  <si>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</si>
  <si>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</si>
  <si>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</si>
  <si>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</si>
  <si>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</si>
  <si>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</si>
  <si>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</si>
  <si>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山梨県身延町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</si>
  <si>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</si>
  <si>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</si>
  <si>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</si>
  <si>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</si>
  <si>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</si>
  <si>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</si>
  <si>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</si>
  <si>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</si>
  <si>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</si>
  <si>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</si>
  <si>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</si>
  <si>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</si>
  <si>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</si>
  <si>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</si>
  <si>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</si>
  <si>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</si>
  <si>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</si>
  <si>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</si>
  <si>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</si>
  <si>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</si>
  <si>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</si>
  <si>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</si>
  <si>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</si>
  <si>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</si>
  <si>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</si>
  <si>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</si>
  <si>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</si>
  <si>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</si>
  <si>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</si>
  <si>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</si>
  <si>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</si>
  <si>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</si>
  <si>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</si>
  <si>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</si>
  <si>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</si>
  <si>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</si>
  <si>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</si>
  <si>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</si>
  <si>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</si>
  <si>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</si>
  <si>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下水道事業特別会計</t>
    <phoneticPr fontId="5"/>
  </si>
  <si>
    <t>法非適用企業</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</si>
  <si>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</si>
  <si>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</si>
  <si>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</si>
  <si>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</si>
  <si>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</si>
  <si>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</si>
  <si>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</si>
  <si>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</si>
  <si>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</si>
  <si>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</si>
  <si>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</si>
  <si>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</si>
  <si>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</si>
  <si>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</si>
  <si>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</si>
  <si>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</si>
  <si>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</si>
  <si>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</si>
  <si>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</si>
  <si>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</si>
  <si>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</si>
  <si>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</si>
  <si>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</si>
  <si>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</si>
  <si>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</si>
  <si>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</si>
  <si>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</si>
  <si>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</si>
  <si>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</si>
  <si>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</si>
  <si>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</si>
  <si>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</si>
  <si>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</si>
  <si>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</si>
  <si>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</si>
  <si>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</si>
  <si>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</si>
  <si>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</si>
  <si>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</si>
  <si>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</si>
  <si>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</si>
  <si>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</si>
  <si>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</si>
  <si>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</si>
  <si>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</si>
  <si>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</si>
  <si>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</si>
  <si>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</si>
  <si>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</si>
  <si>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</si>
  <si>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</si>
  <si>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</si>
  <si>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</si>
  <si>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</si>
  <si>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</si>
  <si>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</si>
  <si>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</si>
  <si>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</si>
  <si>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</si>
  <si>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</si>
  <si>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</si>
  <si>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</si>
  <si>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</si>
  <si>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</si>
  <si>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</si>
  <si>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</si>
  <si>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</si>
  <si>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農業集落排水事業等特別会計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</si>
  <si>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</si>
  <si>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</si>
  <si>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</si>
  <si>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</si>
  <si>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</si>
  <si>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</si>
  <si>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</si>
  <si>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</si>
  <si>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</si>
  <si>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</si>
  <si>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</si>
  <si>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</si>
  <si>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</si>
  <si>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</si>
  <si>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</si>
  <si>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</si>
  <si>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</si>
  <si>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</si>
  <si>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</si>
  <si>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</si>
  <si>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</si>
  <si>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</si>
  <si>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</si>
  <si>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</si>
  <si>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</si>
  <si>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</si>
  <si>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</si>
  <si>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</si>
  <si>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</si>
  <si>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</si>
  <si>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</si>
  <si>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</si>
  <si>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</si>
  <si>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</si>
  <si>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</si>
  <si>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</si>
  <si>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</si>
  <si>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</si>
  <si>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</si>
  <si>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</si>
  <si>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</si>
  <si>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</si>
  <si>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</si>
  <si>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</si>
  <si>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</si>
  <si>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</si>
  <si>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</si>
  <si>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</si>
  <si>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</si>
  <si>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</si>
  <si>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</si>
  <si>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</si>
  <si>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</si>
  <si>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</si>
  <si>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</si>
  <si>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</si>
  <si>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</si>
  <si>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</si>
  <si>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</si>
  <si>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</si>
  <si>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</si>
  <si>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</si>
  <si>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</si>
  <si>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</si>
  <si>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</si>
  <si>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</si>
  <si>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</si>
  <si>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</si>
  <si>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</si>
  <si>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</si>
  <si>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</si>
  <si>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</si>
  <si>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</si>
  <si>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</si>
  <si>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</si>
  <si>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</si>
  <si>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</si>
  <si>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</si>
  <si>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</si>
  <si>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</si>
  <si>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</si>
  <si>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</si>
  <si>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</si>
  <si>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</si>
  <si>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</si>
  <si>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</si>
  <si>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2.01</t>
  </si>
  <si>
    <t>一般会計</t>
  </si>
  <si>
    <t>介護保険特別会計</t>
  </si>
  <si>
    <t>国民健康保険特別会計</t>
  </si>
  <si>
    <t>後期高齢者医療特別会計</t>
  </si>
  <si>
    <t>簡易水道事業特別会計</t>
  </si>
  <si>
    <t>下部奥の湯温泉事業特別会計</t>
  </si>
  <si>
    <t>下水道事業特別会計</t>
  </si>
  <si>
    <t>農業集落排水事業等特別会計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</si>
  <si>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</si>
  <si>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</si>
  <si>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</si>
  <si>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</si>
  <si>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</si>
  <si>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</si>
  <si>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</si>
  <si>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</si>
  <si>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教育施設整備基金</t>
  </si>
  <si>
    <t>地域福祉基金</t>
  </si>
  <si>
    <t>子ども・子育て基金</t>
  </si>
  <si>
    <t>公共施設整備基金</t>
    <phoneticPr fontId="2"/>
  </si>
  <si>
    <t>まちづくり振興基金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</si>
  <si>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</si>
  <si>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</si>
  <si>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</si>
  <si>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</si>
  <si>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</si>
  <si>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</si>
  <si>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</si>
  <si>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</si>
  <si>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</si>
  <si>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</si>
  <si>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本町の将来負担比率及び実質公債費比率は、共に類似団体平均を大きく下回り、非常に健全な状況を保っている。これは、事業の精査による経費削減や、計画的な地方債の繰上償還を進めてきた結果である。
　一方で、新中学校建設事業建設等の大型事業のために、令和4年度には旧合併特例事業約7.5億円の借り入れを行っており、令和5年度から始まる償還により実質公債費比率が上昇していくことが想定されるため、これまで以上に公債費の適正化に取り組んで行く必要がある。</t>
    <phoneticPr fontId="5"/>
  </si>
  <si>
    <t>　本町の将来負担比率は、充当可能財源が将来負担額を上回っており、地方債などの負担が将来財政を圧迫する可能性が低いため、比率が計上されない良好な状態を保っている。一方で、有形固定資産減価償却率は類似団体よりも非常に高い水準となっており、今後老朽化した施設の維持管理等により財政負担の増加が見込まれる。計画的な施設管理を進めるとともに、財政運営を慎重に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</si>
</sst>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49FA-4B72-A231-258CCBE057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96294</c:v>
                </c:pt>
                <c:pt idx="1">
                  <c:v>69108</c:v>
                </c:pt>
                <c:pt idx="2">
                  <c:v>83632</c:v>
                </c:pt>
                <c:pt idx="3">
                  <c:v>113082</c:v>
                </c:pt>
                <c:pt idx="4">
                  <c:v>135432</c:v>
                </c:pt>
              </c:numCache>
            </c:numRef>
          </c:val>
          <c:smooth val="0"/>
          <c:extLst>
            <c:ext xmlns:c16="http://schemas.microsoft.com/office/drawing/2014/chart" uri="{C3380CC4-5D6E-409C-BE32-E72D297353CC}">
              <c16:uniqueId val="{00000001-49FA-4B72-A231-258CCBE057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12.49</c:v>
                </c:pt>
                <c:pt idx="1">
                  <c:v>12.43</c:v>
                </c:pt>
                <c:pt idx="2">
                  <c:v>14.22</c:v>
                </c:pt>
                <c:pt idx="3">
                  <c:v>12.98</c:v>
                </c:pt>
                <c:pt idx="4">
                  <c:v>15.57</c:v>
                </c:pt>
              </c:numCache>
            </c:numRef>
          </c:val>
          <c:extLst>
            <c:ext xmlns:c16="http://schemas.microsoft.com/office/drawing/2014/chart" uri="{C3380CC4-5D6E-409C-BE32-E72D297353CC}">
              <c16:uniqueId val="{00000000-47B3-46D7-A4D6-9F2CB84ECF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27.77</c:v>
                </c:pt>
                <c:pt idx="1">
                  <c:v>27.98</c:v>
                </c:pt>
                <c:pt idx="2">
                  <c:v>25.8</c:v>
                </c:pt>
                <c:pt idx="3">
                  <c:v>24.55</c:v>
                </c:pt>
                <c:pt idx="4">
                  <c:v>22.47</c:v>
                </c:pt>
              </c:numCache>
            </c:numRef>
          </c:val>
          <c:extLst>
            <c:ext xmlns:c16="http://schemas.microsoft.com/office/drawing/2014/chart" uri="{C3380CC4-5D6E-409C-BE32-E72D297353CC}">
              <c16:uniqueId val="{00000001-47B3-46D7-A4D6-9F2CB84ECF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3.71</c:v>
                </c:pt>
                <c:pt idx="1">
                  <c:v>0.33</c:v>
                </c:pt>
                <c:pt idx="2">
                  <c:v>-2.0099999999999998</c:v>
                </c:pt>
                <c:pt idx="3">
                  <c:v>3.18</c:v>
                </c:pt>
                <c:pt idx="4">
                  <c:v>1.91</c:v>
                </c:pt>
              </c:numCache>
            </c:numRef>
          </c:val>
          <c:smooth val="0"/>
          <c:extLst>
            <c:ext xmlns:c16="http://schemas.microsoft.com/office/drawing/2014/chart" uri="{C3380CC4-5D6E-409C-BE32-E72D297353CC}">
              <c16:uniqueId val="{00000002-47B3-46D7-A4D6-9F2CB84ECF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9A6-4436-8B70-55049D52BC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A6-4436-8B70-55049D52BCD9}"/>
            </c:ext>
          </c:extLst>
        </c:ser>
        <c:ser>
          <c:idx val="2"/>
          <c:order val="2"/>
          <c:tx>
            <c:strRef>
              <c:f>データシート!$A$29</c:f>
              <c:strCache>
                <c:ptCount val="1"/>
                <c:pt idx="0">
                  <c:v>農業集落排水事業等特別会計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9A6-4436-8B70-55049D52BCD9}"/>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3-79A6-4436-8B70-55049D52BCD9}"/>
            </c:ext>
          </c:extLst>
        </c:ser>
        <c:ser>
          <c:idx val="4"/>
          <c:order val="4"/>
          <c:tx>
            <c:strRef>
              <c:f>データシート!$A$31</c:f>
              <c:strCache>
                <c:ptCount val="1"/>
                <c:pt idx="0">
                  <c:v>下部奥の湯温泉事業特別会計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9A6-4436-8B70-55049D52BCD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0.17</c:v>
                </c:pt>
                <c:pt idx="4">
                  <c:v>#N/A</c:v>
                </c:pt>
                <c:pt idx="5">
                  <c:v>0.01</c:v>
                </c:pt>
                <c:pt idx="6">
                  <c:v>#N/A</c:v>
                </c:pt>
                <c:pt idx="7">
                  <c:v>0</c:v>
                </c:pt>
                <c:pt idx="8">
                  <c:v>#N/A</c:v>
                </c:pt>
                <c:pt idx="9">
                  <c:v>0.01</c:v>
                </c:pt>
              </c:numCache>
            </c:numRef>
          </c:val>
          <c:extLst>
            <c:ext xmlns:c16="http://schemas.microsoft.com/office/drawing/2014/chart" uri="{C3380CC4-5D6E-409C-BE32-E72D297353CC}">
              <c16:uniqueId val="{00000005-79A6-4436-8B70-55049D52BCD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79A6-4436-8B70-55049D52BCD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2.35</c:v>
                </c:pt>
                <c:pt idx="2">
                  <c:v>#N/A</c:v>
                </c:pt>
                <c:pt idx="3">
                  <c:v>0.36</c:v>
                </c:pt>
                <c:pt idx="4">
                  <c:v>#N/A</c:v>
                </c:pt>
                <c:pt idx="5">
                  <c:v>0.64</c:v>
                </c:pt>
                <c:pt idx="6">
                  <c:v>#N/A</c:v>
                </c:pt>
                <c:pt idx="7">
                  <c:v>0.57999999999999996</c:v>
                </c:pt>
                <c:pt idx="8">
                  <c:v>#N/A</c:v>
                </c:pt>
                <c:pt idx="9">
                  <c:v>0.54</c:v>
                </c:pt>
              </c:numCache>
            </c:numRef>
          </c:val>
          <c:extLst>
            <c:ext xmlns:c16="http://schemas.microsoft.com/office/drawing/2014/chart" uri="{C3380CC4-5D6E-409C-BE32-E72D297353CC}">
              <c16:uniqueId val="{00000007-79A6-4436-8B70-55049D52BCD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0.88</c:v>
                </c:pt>
                <c:pt idx="2">
                  <c:v>#N/A</c:v>
                </c:pt>
                <c:pt idx="3">
                  <c:v>1.64</c:v>
                </c:pt>
                <c:pt idx="4">
                  <c:v>#N/A</c:v>
                </c:pt>
                <c:pt idx="5">
                  <c:v>2.16</c:v>
                </c:pt>
                <c:pt idx="6">
                  <c:v>#N/A</c:v>
                </c:pt>
                <c:pt idx="7">
                  <c:v>1.81</c:v>
                </c:pt>
                <c:pt idx="8">
                  <c:v>#N/A</c:v>
                </c:pt>
                <c:pt idx="9">
                  <c:v>2.92</c:v>
                </c:pt>
              </c:numCache>
            </c:numRef>
          </c:val>
          <c:extLst>
            <c:ext xmlns:c16="http://schemas.microsoft.com/office/drawing/2014/chart" uri="{C3380CC4-5D6E-409C-BE32-E72D297353CC}">
              <c16:uniqueId val="{00000008-79A6-4436-8B70-55049D52BC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12.48</c:v>
                </c:pt>
                <c:pt idx="2">
                  <c:v>#N/A</c:v>
                </c:pt>
                <c:pt idx="3">
                  <c:v>12.42</c:v>
                </c:pt>
                <c:pt idx="4">
                  <c:v>#N/A</c:v>
                </c:pt>
                <c:pt idx="5">
                  <c:v>14.22</c:v>
                </c:pt>
                <c:pt idx="6">
                  <c:v>#N/A</c:v>
                </c:pt>
                <c:pt idx="7">
                  <c:v>12.97</c:v>
                </c:pt>
                <c:pt idx="8">
                  <c:v>#N/A</c:v>
                </c:pt>
                <c:pt idx="9">
                  <c:v>15.57</c:v>
                </c:pt>
              </c:numCache>
            </c:numRef>
          </c:val>
          <c:extLst>
            <c:ext xmlns:c16="http://schemas.microsoft.com/office/drawing/2014/chart" uri="{C3380CC4-5D6E-409C-BE32-E72D297353CC}">
              <c16:uniqueId val="{00000009-79A6-4436-8B70-55049D52BC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1110</c:v>
                </c:pt>
                <c:pt idx="5">
                  <c:v>1148</c:v>
                </c:pt>
                <c:pt idx="8">
                  <c:v>1043</c:v>
                </c:pt>
                <c:pt idx="11">
                  <c:v>1017</c:v>
                </c:pt>
                <c:pt idx="14">
                  <c:v>1040</c:v>
                </c:pt>
              </c:numCache>
            </c:numRef>
          </c:val>
          <c:extLst>
            <c:ext xmlns:c16="http://schemas.microsoft.com/office/drawing/2014/chart" uri="{C3380CC4-5D6E-409C-BE32-E72D297353CC}">
              <c16:uniqueId val="{00000000-2C4A-4166-BCCC-9D288DFE6B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4A-4166-BCCC-9D288DFE6B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4A-4166-BCCC-9D288DFE6B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c:v>
                </c:pt>
                <c:pt idx="3">
                  <c:v>33</c:v>
                </c:pt>
                <c:pt idx="6">
                  <c:v>34</c:v>
                </c:pt>
                <c:pt idx="9">
                  <c:v>37</c:v>
                </c:pt>
                <c:pt idx="12">
                  <c:v>33</c:v>
                </c:pt>
              </c:numCache>
            </c:numRef>
          </c:val>
          <c:extLst>
            <c:ext xmlns:c16="http://schemas.microsoft.com/office/drawing/2014/chart" uri="{C3380CC4-5D6E-409C-BE32-E72D297353CC}">
              <c16:uniqueId val="{00000003-2C4A-4166-BCCC-9D288DFE6B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505</c:v>
                </c:pt>
                <c:pt idx="3">
                  <c:v>518</c:v>
                </c:pt>
                <c:pt idx="6">
                  <c:v>490</c:v>
                </c:pt>
                <c:pt idx="9">
                  <c:v>436</c:v>
                </c:pt>
                <c:pt idx="12">
                  <c:v>415</c:v>
                </c:pt>
              </c:numCache>
            </c:numRef>
          </c:val>
          <c:extLst>
            <c:ext xmlns:c16="http://schemas.microsoft.com/office/drawing/2014/chart" uri="{C3380CC4-5D6E-409C-BE32-E72D297353CC}">
              <c16:uniqueId val="{00000004-2C4A-4166-BCCC-9D288DFE6B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4A-4166-BCCC-9D288DFE6B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4A-4166-BCCC-9D288DFE6B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454</c:v>
                </c:pt>
                <c:pt idx="3">
                  <c:v>484</c:v>
                </c:pt>
                <c:pt idx="6">
                  <c:v>404</c:v>
                </c:pt>
                <c:pt idx="9">
                  <c:v>417</c:v>
                </c:pt>
                <c:pt idx="12">
                  <c:v>511</c:v>
                </c:pt>
              </c:numCache>
            </c:numRef>
          </c:val>
          <c:extLst>
            <c:ext xmlns:c16="http://schemas.microsoft.com/office/drawing/2014/chart" uri="{C3380CC4-5D6E-409C-BE32-E72D297353CC}">
              <c16:uniqueId val="{00000007-2C4A-4166-BCCC-9D288DFE6B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-113</c:v>
                </c:pt>
                <c:pt idx="2">
                  <c:v>#N/A</c:v>
                </c:pt>
                <c:pt idx="3">
                  <c:v>#N/A</c:v>
                </c:pt>
                <c:pt idx="4">
                  <c:v>-113</c:v>
                </c:pt>
                <c:pt idx="5">
                  <c:v>#N/A</c:v>
                </c:pt>
                <c:pt idx="6">
                  <c:v>#N/A</c:v>
                </c:pt>
                <c:pt idx="7">
                  <c:v>-115</c:v>
                </c:pt>
                <c:pt idx="8">
                  <c:v>#N/A</c:v>
                </c:pt>
                <c:pt idx="9">
                  <c:v>#N/A</c:v>
                </c:pt>
                <c:pt idx="10">
                  <c:v>-127</c:v>
                </c:pt>
                <c:pt idx="11">
                  <c:v>#N/A</c:v>
                </c:pt>
                <c:pt idx="12">
                  <c:v>#N/A</c:v>
                </c:pt>
                <c:pt idx="13">
                  <c:v>-81</c:v>
                </c:pt>
                <c:pt idx="14">
                  <c:v>#N/A</c:v>
                </c:pt>
              </c:numCache>
            </c:numRef>
          </c:val>
          <c:smooth val="0"/>
          <c:extLst>
            <c:ext xmlns:c16="http://schemas.microsoft.com/office/drawing/2014/chart" uri="{C3380CC4-5D6E-409C-BE32-E72D297353CC}">
              <c16:uniqueId val="{00000008-2C4A-4166-BCCC-9D288DFE6B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9970</c:v>
                </c:pt>
                <c:pt idx="5">
                  <c:v>9925</c:v>
                </c:pt>
                <c:pt idx="8">
                  <c:v>9936</c:v>
                </c:pt>
                <c:pt idx="11">
                  <c:v>9794</c:v>
                </c:pt>
                <c:pt idx="14">
                  <c:v>9450</c:v>
                </c:pt>
              </c:numCache>
            </c:numRef>
          </c:val>
          <c:extLst>
            <c:ext xmlns:c16="http://schemas.microsoft.com/office/drawing/2014/chart" uri="{C3380CC4-5D6E-409C-BE32-E72D297353CC}">
              <c16:uniqueId val="{00000000-FCAC-477F-B940-39B17E3672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229</c:v>
                </c:pt>
                <c:pt idx="5">
                  <c:v>187</c:v>
                </c:pt>
                <c:pt idx="8">
                  <c:v>133</c:v>
                </c:pt>
                <c:pt idx="11">
                  <c:v>128</c:v>
                </c:pt>
                <c:pt idx="14">
                  <c:v>80</c:v>
                </c:pt>
              </c:numCache>
            </c:numRef>
          </c:val>
          <c:extLst>
            <c:ext xmlns:c16="http://schemas.microsoft.com/office/drawing/2014/chart" uri="{C3380CC4-5D6E-409C-BE32-E72D297353CC}">
              <c16:uniqueId val="{00000001-FCAC-477F-B940-39B17E3672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6211</c:v>
                </c:pt>
                <c:pt idx="5">
                  <c:v>6551</c:v>
                </c:pt>
                <c:pt idx="8">
                  <c:v>6685</c:v>
                </c:pt>
                <c:pt idx="11">
                  <c:v>6654</c:v>
                </c:pt>
                <c:pt idx="14">
                  <c:v>6921</c:v>
                </c:pt>
              </c:numCache>
            </c:numRef>
          </c:val>
          <c:extLst>
            <c:ext xmlns:c16="http://schemas.microsoft.com/office/drawing/2014/chart" uri="{C3380CC4-5D6E-409C-BE32-E72D297353CC}">
              <c16:uniqueId val="{00000002-FCAC-477F-B940-39B17E3672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AC-477F-B940-39B17E3672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AC-477F-B940-39B17E3672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AC-477F-B940-39B17E3672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2665</c:v>
                </c:pt>
                <c:pt idx="3">
                  <c:v>2638</c:v>
                </c:pt>
                <c:pt idx="6">
                  <c:v>2621</c:v>
                </c:pt>
                <c:pt idx="9">
                  <c:v>2505</c:v>
                </c:pt>
                <c:pt idx="12">
                  <c:v>2526</c:v>
                </c:pt>
              </c:numCache>
            </c:numRef>
          </c:val>
          <c:extLst>
            <c:ext xmlns:c16="http://schemas.microsoft.com/office/drawing/2014/chart" uri="{C3380CC4-5D6E-409C-BE32-E72D297353CC}">
              <c16:uniqueId val="{00000006-FCAC-477F-B940-39B17E3672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404</c:v>
                </c:pt>
                <c:pt idx="3">
                  <c:v>430</c:v>
                </c:pt>
                <c:pt idx="6">
                  <c:v>385</c:v>
                </c:pt>
                <c:pt idx="9">
                  <c:v>357</c:v>
                </c:pt>
                <c:pt idx="12">
                  <c:v>299</c:v>
                </c:pt>
              </c:numCache>
            </c:numRef>
          </c:val>
          <c:extLst>
            <c:ext xmlns:c16="http://schemas.microsoft.com/office/drawing/2014/chart" uri="{C3380CC4-5D6E-409C-BE32-E72D297353CC}">
              <c16:uniqueId val="{00000007-FCAC-477F-B940-39B17E3672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4597</c:v>
                </c:pt>
                <c:pt idx="3">
                  <c:v>4549</c:v>
                </c:pt>
                <c:pt idx="6">
                  <c:v>4383</c:v>
                </c:pt>
                <c:pt idx="9">
                  <c:v>4037</c:v>
                </c:pt>
                <c:pt idx="12">
                  <c:v>3680</c:v>
                </c:pt>
              </c:numCache>
            </c:numRef>
          </c:val>
          <c:extLst>
            <c:ext xmlns:c16="http://schemas.microsoft.com/office/drawing/2014/chart" uri="{C3380CC4-5D6E-409C-BE32-E72D297353CC}">
              <c16:uniqueId val="{00000008-FCAC-477F-B940-39B17E3672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44</c:v>
                </c:pt>
                <c:pt idx="6">
                  <c:v>35</c:v>
                </c:pt>
                <c:pt idx="9">
                  <c:v>1301</c:v>
                </c:pt>
                <c:pt idx="12">
                  <c:v>1335</c:v>
                </c:pt>
              </c:numCache>
            </c:numRef>
          </c:val>
          <c:extLst>
            <c:ext xmlns:c16="http://schemas.microsoft.com/office/drawing/2014/chart" uri="{C3380CC4-5D6E-409C-BE32-E72D297353CC}">
              <c16:uniqueId val="{00000009-FCAC-477F-B940-39B17E3672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4560</c:v>
                </c:pt>
                <c:pt idx="3">
                  <c:v>4984</c:v>
                </c:pt>
                <c:pt idx="6">
                  <c:v>5581</c:v>
                </c:pt>
                <c:pt idx="9">
                  <c:v>5687</c:v>
                </c:pt>
                <c:pt idx="12">
                  <c:v>6068</c:v>
                </c:pt>
              </c:numCache>
            </c:numRef>
          </c:val>
          <c:extLst>
            <c:ext xmlns:c16="http://schemas.microsoft.com/office/drawing/2014/chart" uri="{C3380CC4-5D6E-409C-BE32-E72D297353CC}">
              <c16:uniqueId val="{0000000A-FCAC-477F-B940-39B17E3672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CAC-477F-B940-39B17E3672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1481</c:v>
                </c:pt>
                <c:pt idx="1">
                  <c:v>1450</c:v>
                </c:pt>
                <c:pt idx="2">
                  <c:v>1378</c:v>
                </c:pt>
              </c:numCache>
            </c:numRef>
          </c:val>
          <c:extLst>
            <c:ext xmlns:c16="http://schemas.microsoft.com/office/drawing/2014/chart" uri="{C3380CC4-5D6E-409C-BE32-E72D297353CC}">
              <c16:uniqueId val="{00000000-B3D7-40AC-A229-4994BF0102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1301</c:v>
                </c:pt>
                <c:pt idx="1">
                  <c:v>1017</c:v>
                </c:pt>
                <c:pt idx="2">
                  <c:v>1017</c:v>
                </c:pt>
              </c:numCache>
            </c:numRef>
          </c:val>
          <c:extLst>
            <c:ext xmlns:c16="http://schemas.microsoft.com/office/drawing/2014/chart" uri="{C3380CC4-5D6E-409C-BE32-E72D297353CC}">
              <c16:uniqueId val="{00000001-B3D7-40AC-A229-4994BF0102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5215</c:v>
                </c:pt>
                <c:pt idx="1">
                  <c:v>5391</c:v>
                </c:pt>
                <c:pt idx="2">
                  <c:v>5684</c:v>
                </c:pt>
              </c:numCache>
            </c:numRef>
          </c:val>
          <c:extLst>
            <c:ext xmlns:c16="http://schemas.microsoft.com/office/drawing/2014/chart" uri="{C3380CC4-5D6E-409C-BE32-E72D297353CC}">
              <c16:uniqueId val="{00000002-B3D7-40AC-A229-4994BF0102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{66DD0A91-4172-47DF-9AE0-FE40557E255B}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AD7-4866-9738-9F0428043C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{B394A77B-3214-44E2-A611-978A6E82B94C}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D7-4866-9738-9F0428043C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{8F5BE020-45B7-434E-8BB7-CEB7E86A7618}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D7-4866-9738-9F0428043C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{B1D6CC52-FCC4-41C5-AE7E-36C48847199C}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D7-4866-9738-9F0428043C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{4D0464B6-B25F-45A9-A289-99D23DB99CD7}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D7-4866-9738-9F0428043C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{81ABE1ED-18D4-4BBF-B9D4-5A320AB0E5EF}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AD7-4866-9738-9F0428043C4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{D70C099F-5D89-44E8-A9E1-BFD8A21044DD}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AD7-4866-9738-9F0428043C4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{2125B874-D2BB-4895-9B9B-D4F6A8749494}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AD7-4866-9738-9F0428043C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{4D612191-0389-44C9-B680-A253EFA6C9DD}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AD7-4866-9738-9F0428043C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83.1</c:v>
                </c:pt>
                <c:pt idx="8">
                  <c:v>83.9</c:v>
                </c:pt>
                <c:pt idx="16">
                  <c:v>84.4</c:v>
                </c:pt>
                <c:pt idx="24">
                  <c:v>84.8</c:v>
                </c:pt>
                <c:pt idx="32">
                  <c:v>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AD7-4866-9738-9F0428043C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{BDC46F0B-93E0-4290-8C4D-1E980EADD23A}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AD7-4866-9738-9F0428043C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{0C554DB2-E469-4831-8F77-A240C1EDEFDA}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D7-4866-9738-9F0428043C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{5F1992D6-7C4C-4355-AC12-7379EDEAF2A3}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D7-4866-9738-9F0428043C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{6B93CDDB-6F16-4F2A-89F0-00DD5A0E38D3}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D7-4866-9738-9F0428043C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{A08C24AB-AF37-4377-A9C8-5EE1EFE3CD0C}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D7-4866-9738-9F0428043C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{BE95F215-A19F-4CFF-B73C-A861E0D07D73}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AD7-4866-9738-9F0428043C4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{5D102E6D-7ACC-4E31-A66D-493E0664CB85}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AD7-4866-9738-9F0428043C4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{BE89A818-18DA-42E9-B60D-648A61618EC0}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AD7-4866-9738-9F0428043C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{456F2C63-95D3-4B0D-9D4B-07C1BA07D596}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AD7-4866-9738-9F0428043C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AD7-4866-9738-9F0428043C48}"/>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{242F23C8-886E-44C6-B60A-B2CF7FF2224C}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B3D-4D7C-8DF8-B2033AEB28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{A4828A13-6EDF-4391-A5AD-016359B60ACA}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3D-4D7C-8DF8-B2033AEB28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{EF01D857-6CFC-418C-AF4F-8E66F512AB6D}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3D-4D7C-8DF8-B2033AEB28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{1AA5BEBF-176A-45EA-BE38-9EC7331BBDDC}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3D-4D7C-8DF8-B2033AEB28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{4D79FE4E-9F34-4EF6-86E6-9A4643F8A645}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3D-4D7C-8DF8-B2033AEB28D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{AF7708CF-0CC7-42E3-91B1-A5D5AE27ED43}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B3D-4D7C-8DF8-B2033AEB28D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{21DD7281-1147-4B98-BE5F-7C40DBD136E7}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B3D-4D7C-8DF8-B2033AEB28D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{86B5295D-EEE9-44E0-8AB0-5F073B8ACB0F}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B3D-4D7C-8DF8-B2033AEB28D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{C479A70E-1E27-4FEB-BBC7-132E71483E8F}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B3D-4D7C-8DF8-B2033AEB28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-1.9</c:v>
                </c:pt>
                <c:pt idx="16">
                  <c:v>-2.2999999999999998</c:v>
                </c:pt>
                <c:pt idx="24">
                  <c:v>-2.4</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B3D-4D7C-8DF8-B2033AEB28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{D7C9B974-7BAB-4984-8D68-D4A6070398FA}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B3D-4D7C-8DF8-B2033AEB28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{7193D0F4-FDAD-4A8B-9209-F8EFC83F3689}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3D-4D7C-8DF8-B2033AEB28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{FD9F357B-531E-4435-BFB6-FBA9196BEB81}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3D-4D7C-8DF8-B2033AEB28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{C281CE94-8A2F-4799-82E1-D487EB86DE3F}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3D-4D7C-8DF8-B2033AEB28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{1AE34C44-1B39-43DA-98C6-61B7643A61C6}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3D-4D7C-8DF8-B2033AEB28D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{0B2A939C-BF2F-4EE8-B761-BADB7BE2E7DE}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B3D-4D7C-8DF8-B2033AEB28D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{798809B8-00A2-4F0D-970F-142E047B35D2}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B3D-4D7C-8DF8-B2033AEB28D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{292ED897-0DD6-465F-9340-34C943653B78}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B3D-4D7C-8DF8-B2033AEB28D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{30E80047-620B-4B39-98CA-E2D5E189123B}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B3D-4D7C-8DF8-B2033AEB28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B3D-4D7C-8DF8-B2033AEB28DE}"/>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となる元利償還金の額は、新規の地方債の発行の抑制や、これまで続けてきた繰上償還や高利率の地方債の借換え等により減少傾向で推移してきたが、借入額が大きかった年度の据置期間が終わったこと等により昨年度から増加に転じている。</a:t>
          </a:r>
        </a:p>
        <a:p>
          <a:r>
            <a:rPr kumimoji="1" lang="ja-JP" altLang="en-US" sz="1100">
              <a:latin typeface="ＭＳ ゴシック" pitchFamily="49" charset="-128"/>
              <a:ea typeface="ＭＳ ゴシック" pitchFamily="49" charset="-128"/>
            </a:rPr>
            <a:t>　公営企業債の元利償還金に対する繰入金は、合併後も引き続き事業を展開してきた簡易水道、下水道事業への公債費償還分に加え、施設更新等により今後は増加することが予想されることから、適正な債務管理に努めていきたい。</a:t>
          </a:r>
        </a:p>
        <a:p>
          <a:r>
            <a:rPr kumimoji="1" lang="ja-JP" altLang="en-US" sz="1100">
              <a:latin typeface="ＭＳ ゴシック" pitchFamily="49" charset="-128"/>
              <a:ea typeface="ＭＳ ゴシック" pitchFamily="49" charset="-128"/>
            </a:rPr>
            <a:t>　また、一部事務組合として飯富病院、峡南衛生組合、峡南広域行政組合の構成下にあり、施設の整備、更新など将来的な負担増加要素も懸念されることから、弾力性を保ちつつ対応することが重要と考え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財政状況を勘案する中で、定期的に繰上げ償還を実施しているため、満期一括償還地方債の借り入れは行っていない。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の中で大きな割合を占める地方債の現在高は、地方債の発行抑制、継続的な繰上償還や高利率な地方債の借換え等により大幅な増加を抑えていたが、大型事業の実施により、近年は増加傾向にある。</a:t>
          </a:r>
        </a:p>
        <a:p>
          <a:r>
            <a:rPr kumimoji="1" lang="ja-JP" altLang="en-US" sz="1200">
              <a:latin typeface="ＭＳ ゴシック" pitchFamily="49" charset="-128"/>
              <a:ea typeface="ＭＳ ゴシック" pitchFamily="49" charset="-128"/>
            </a:rPr>
            <a:t>　充当可能財源等である基準財政需要額算入見込額は減少傾向にあるが、充当可能基金は年度末の剰余財源を考慮しながら積み増しを行ってきたことなどにより増額となっており、将来負担比率は算出されない良好な状態が続いている。</a:t>
          </a:r>
        </a:p>
        <a:p>
          <a:r>
            <a:rPr kumimoji="1" lang="ja-JP" altLang="en-US" sz="1200">
              <a:latin typeface="ＭＳ ゴシック" pitchFamily="49" charset="-128"/>
              <a:ea typeface="ＭＳ ゴシック" pitchFamily="49" charset="-128"/>
            </a:rPr>
            <a:t>　しかしながら、公営企業債等への繰出金については、合併以降も引き続き事業を展開してきた簡易水道事業、下水道事業の公債費の増加が見込まれるため、今後は上昇に転じることが予想される。</a:t>
          </a:r>
        </a:p>
        <a:p>
          <a:r>
            <a:rPr kumimoji="1" lang="ja-JP" altLang="en-US" sz="1200">
              <a:latin typeface="ＭＳ ゴシック" pitchFamily="49" charset="-128"/>
              <a:ea typeface="ＭＳ ゴシック" pitchFamily="49" charset="-128"/>
            </a:rPr>
            <a:t>　将来にわたる負担軽減のため、必要な財政機能をフルに活用しつつ財政規律の徹底と必要な施策への予算配分の重点化など財政健全化に向けた取り組みを継続していく。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山梨県身延町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百万円を取り崩すなどした一方、公共施設整備基金に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百万円を積み立て、新たに文化芸術基金を創設し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活用した予定事業として「新中学校建設事業」「健康増進施設整備事業」があり、「教育施設整備基金」を活用予定である。また、合併特例事業として積み立てた「まちづくり振興基金」について、起債の償還が終了した部分については積極的に各種事業に活用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併せて合併前から引き継がれた基金の処分などを進め、財源の有効活用に向けた取組みを進める。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年度に旧合併特例事業債の発行期限を迎え、ある程度の規模の事業実施にあたっては基金の活用が不可欠となることから、今後の基金残高は減少傾向が見込まれる。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利子以外で決算余剰金により増額した主な基金使途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・湯町開発基金：湯町開発事業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・文化芸術振興基金：文化活動及び芸術活動の振興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・公共施設整備基金：取り崩しもしたが、今後の大型事業を見越して積み立てを行ったことにより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533,782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・湯町開発基金：入湯税収入額の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・文化芸術振興基金：文化振興基金及びなかとみ現代工芸美術館美術品購入基金を廃止、両基金の残高合計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千円を原資に創設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の低い本町では、地方交付税の縮減に伴う財源不足が深刻になりつつある。今後予想される公共施設更新など様々な重点事業が住民サービスに及ぼす影響を最小限に抑え、将来を見据えた財源計画により財源不足が起きないよう基金を積極的に活用せざるを得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これまで実施してきた各種計画、諸施策など財源状況（基金含む）を連動させつつ、適正な行財政運営に努める。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固定資産税が新型コロナウイルス感染症の影響による課税標準の特例措置適用により減額となった影響等により、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今後も町税等の財源確保に努めつつ財政運営の弾力性を維持するため、財政調整基金の活用を視野に置きつつ健全な財政運営に努める。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民間資金においては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年利率見直しを実施しており、今後は利率上昇が見込まれるため、必要に応じて繰上償還の財源として活用予定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本町の有形固定資産減価償却率は、類似団体の中で最下位であり、また、全国平均と比較しても非常に高い水準となっている。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本町の有形固定資産の中で高い割合を占める道路に減価償却済みのものが多く、その他の施設も老朽化が進んでいることが要因として挙げられる。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今後は、各施設の状況に応じた計画的な維持管理を行うのみならず、施設の集約化・複合化や除却も視野に、施設管理を進めていく。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2"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169182</xdr:rowOff>
    </xdr:from>
    <xdr:to>
      <xdr:col>23</xdr:col>
      <xdr:colOff>136525</xdr:colOff>
      <xdr:row>34</xdr:row>
      <xdr:rowOff>99332</xdr:rowOff>
    </xdr:to>
    <xdr:sp macro="" textlink="">
      <xdr:nvSpPr>
        <xdr:cNvPr id="93" name="楕円 92"/>
        <xdr:cNvSpPr/>
      </xdr:nvSpPr>
      <xdr:spPr>
        <a:xfrm>
          <a:off x="4711700" y="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84109</xdr:rowOff>
    </xdr:from>
    <xdr:ext cx="405111" cy="259045"/>
    <xdr:sp macro="" textlink="">
      <xdr:nvSpPr>
        <xdr:cNvPr id="94" name="有形固定資産減価償却率該当値テキスト"/>
        <xdr:cNvSpPr txBox="1"/>
      </xdr:nvSpPr>
      <xdr:spPr>
        <a:xfrm>
          <a:off x="4813300" y="651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163013</xdr:rowOff>
    </xdr:from>
    <xdr:to>
      <xdr:col>19</xdr:col>
      <xdr:colOff>187325</xdr:colOff>
      <xdr:row>34</xdr:row>
      <xdr:rowOff>93163</xdr:rowOff>
    </xdr:to>
    <xdr:sp macro="" textlink="">
      <xdr:nvSpPr>
        <xdr:cNvPr id="95" name="楕円 94"/>
        <xdr:cNvSpPr/>
      </xdr:nvSpPr>
      <xdr:spPr>
        <a:xfrm>
          <a:off x="4000500" y="65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42363</xdr:rowOff>
    </xdr:from>
    <xdr:to>
      <xdr:col>23</xdr:col>
      <xdr:colOff>85725</xdr:colOff>
      <xdr:row>34</xdr:row>
      <xdr:rowOff>48532</xdr:rowOff>
    </xdr:to>
    <xdr:cxnSp macro="">
      <xdr:nvCxnSpPr>
        <xdr:cNvPr id="96" name="直線コネクタ 95"/>
        <xdr:cNvCxnSpPr/>
      </xdr:nvCxnSpPr>
      <xdr:spPr>
        <a:xfrm>
          <a:off x="4051300" y="6643188"/>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150676</xdr:rowOff>
    </xdr:from>
    <xdr:to>
      <xdr:col>15</xdr:col>
      <xdr:colOff>187325</xdr:colOff>
      <xdr:row>34</xdr:row>
      <xdr:rowOff>80826</xdr:rowOff>
    </xdr:to>
    <xdr:sp macro="" textlink="">
      <xdr:nvSpPr>
        <xdr:cNvPr id="97" name="楕円 96"/>
        <xdr:cNvSpPr/>
      </xdr:nvSpPr>
      <xdr:spPr>
        <a:xfrm>
          <a:off x="3238500" y="65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30026</xdr:rowOff>
    </xdr:from>
    <xdr:to>
      <xdr:col>19</xdr:col>
      <xdr:colOff>136525</xdr:colOff>
      <xdr:row>34</xdr:row>
      <xdr:rowOff>42363</xdr:rowOff>
    </xdr:to>
    <xdr:cxnSp macro="">
      <xdr:nvCxnSpPr>
        <xdr:cNvPr id="98" name="直線コネクタ 97"/>
        <xdr:cNvCxnSpPr/>
      </xdr:nvCxnSpPr>
      <xdr:spPr>
        <a:xfrm>
          <a:off x="3289300" y="6630851"/>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135255</xdr:rowOff>
    </xdr:from>
    <xdr:to>
      <xdr:col>11</xdr:col>
      <xdr:colOff>187325</xdr:colOff>
      <xdr:row>34</xdr:row>
      <xdr:rowOff>65405</xdr:rowOff>
    </xdr:to>
    <xdr:sp macro="" textlink="">
      <xdr:nvSpPr>
        <xdr:cNvPr id="99" name="楕円 98"/>
        <xdr:cNvSpPr/>
      </xdr:nvSpPr>
      <xdr:spPr>
        <a:xfrm>
          <a:off x="2476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14605</xdr:rowOff>
    </xdr:from>
    <xdr:to>
      <xdr:col>15</xdr:col>
      <xdr:colOff>136525</xdr:colOff>
      <xdr:row>34</xdr:row>
      <xdr:rowOff>30026</xdr:rowOff>
    </xdr:to>
    <xdr:cxnSp macro="">
      <xdr:nvCxnSpPr>
        <xdr:cNvPr id="100" name="直線コネクタ 99"/>
        <xdr:cNvCxnSpPr/>
      </xdr:nvCxnSpPr>
      <xdr:spPr>
        <a:xfrm>
          <a:off x="2527300" y="6615430"/>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110581</xdr:rowOff>
    </xdr:from>
    <xdr:to>
      <xdr:col>7</xdr:col>
      <xdr:colOff>187325</xdr:colOff>
      <xdr:row>34</xdr:row>
      <xdr:rowOff>40731</xdr:rowOff>
    </xdr:to>
    <xdr:sp macro="" textlink="">
      <xdr:nvSpPr>
        <xdr:cNvPr id="101" name="楕円 100"/>
        <xdr:cNvSpPr/>
      </xdr:nvSpPr>
      <xdr:spPr>
        <a:xfrm>
          <a:off x="17145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161381</xdr:rowOff>
    </xdr:from>
    <xdr:to>
      <xdr:col>11</xdr:col>
      <xdr:colOff>136525</xdr:colOff>
      <xdr:row>34</xdr:row>
      <xdr:rowOff>14605</xdr:rowOff>
    </xdr:to>
    <xdr:cxnSp macro="">
      <xdr:nvCxnSpPr>
        <xdr:cNvPr id="102" name="直線コネクタ 101"/>
        <xdr:cNvCxnSpPr/>
      </xdr:nvCxnSpPr>
      <xdr:spPr>
        <a:xfrm>
          <a:off x="1765300" y="659075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4" name="n_2ave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5" name="n_3ave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6" name="n_4ave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84290</xdr:rowOff>
    </xdr:from>
    <xdr:ext cx="405111" cy="259045"/>
    <xdr:sp macro="" textlink="">
      <xdr:nvSpPr>
        <xdr:cNvPr id="107" name="n_1mainValue有形固定資産減価償却率"/>
        <xdr:cNvSpPr txBox="1"/>
      </xdr:nvSpPr>
      <xdr:spPr>
        <a:xfrm>
          <a:off x="3836044" y="668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71953</xdr:rowOff>
    </xdr:from>
    <xdr:ext cx="405111" cy="259045"/>
    <xdr:sp macro="" textlink="">
      <xdr:nvSpPr>
        <xdr:cNvPr id="108" name="n_2mainValue有形固定資産減価償却率"/>
        <xdr:cNvSpPr txBox="1"/>
      </xdr:nvSpPr>
      <xdr:spPr>
        <a:xfrm>
          <a:off x="3086744" y="667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56532</xdr:rowOff>
    </xdr:from>
    <xdr:ext cx="405111" cy="259045"/>
    <xdr:sp macro="" textlink="">
      <xdr:nvSpPr>
        <xdr:cNvPr id="109" name="n_3mainValue有形固定資産減価償却率"/>
        <xdr:cNvSpPr txBox="1"/>
      </xdr:nvSpPr>
      <xdr:spPr>
        <a:xfrm>
          <a:off x="23247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31858</xdr:rowOff>
    </xdr:from>
    <xdr:ext cx="405111" cy="259045"/>
    <xdr:sp macro="" textlink="">
      <xdr:nvSpPr>
        <xdr:cNvPr id="110" name="n_4mainValue有形固定資産減価償却率"/>
        <xdr:cNvSpPr txBox="1"/>
      </xdr:nvSpPr>
      <xdr:spPr>
        <a:xfrm>
          <a:off x="1562744" y="663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本町の債務償還比率は、類似団体平均や全国平均を大幅に下回っている。これは、計画的な繰上償還により、地方債残高を調整してきた結果であると考えている。令和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億円の債務負担行為を設定したことにより比率の上昇が見られたが、計画どおり地方債の償還を行っているため、令和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年度も引き続き、全国及び山梨県の平均を下回っている。令和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年度には旧合併特例事業債の借入がピークを迎えるため、今後も計画的に地方債を活用しつつ、全体的な財務状況を踏まえて債務償還比率の現状維持に努めていく。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149945</xdr:rowOff>
    </xdr:from>
    <xdr:to>
      <xdr:col>76</xdr:col>
      <xdr:colOff>73025</xdr:colOff>
      <xdr:row>28</xdr:row>
      <xdr:rowOff>80095</xdr:rowOff>
    </xdr:to>
    <xdr:sp macro="" textlink="">
      <xdr:nvSpPr>
        <xdr:cNvPr id="155" name="楕円 154"/>
        <xdr:cNvSpPr/>
      </xdr:nvSpPr>
      <xdr:spPr>
        <a:xfrm>
          <a:off x="14744700" y="55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1372</xdr:rowOff>
    </xdr:from>
    <xdr:ext cx="469744" cy="259045"/>
    <xdr:sp macro="" textlink="">
      <xdr:nvSpPr>
        <xdr:cNvPr id="156" name="債務償還比率該当値テキスト"/>
        <xdr:cNvSpPr txBox="1"/>
      </xdr:nvSpPr>
      <xdr:spPr>
        <a:xfrm>
          <a:off x="14846300" y="540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54299</xdr:rowOff>
    </xdr:from>
    <xdr:to>
      <xdr:col>72</xdr:col>
      <xdr:colOff>123825</xdr:colOff>
      <xdr:row>28</xdr:row>
      <xdr:rowOff>155899</xdr:rowOff>
    </xdr:to>
    <xdr:sp macro="" textlink="">
      <xdr:nvSpPr>
        <xdr:cNvPr id="157" name="楕円 156"/>
        <xdr:cNvSpPr/>
      </xdr:nvSpPr>
      <xdr:spPr>
        <a:xfrm>
          <a:off x="14033500" y="56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29295</xdr:rowOff>
    </xdr:from>
    <xdr:to>
      <xdr:col>76</xdr:col>
      <xdr:colOff>22225</xdr:colOff>
      <xdr:row>28</xdr:row>
      <xdr:rowOff>105099</xdr:rowOff>
    </xdr:to>
    <xdr:cxnSp macro="">
      <xdr:nvCxnSpPr>
        <xdr:cNvPr id="158" name="直線コネクタ 157"/>
        <xdr:cNvCxnSpPr/>
      </xdr:nvCxnSpPr>
      <xdr:spPr>
        <a:xfrm flipV="1">
          <a:off x="14084300" y="5601420"/>
          <a:ext cx="7112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4283</xdr:rowOff>
    </xdr:from>
    <xdr:to>
      <xdr:col>68</xdr:col>
      <xdr:colOff>123825</xdr:colOff>
      <xdr:row>28</xdr:row>
      <xdr:rowOff>105883</xdr:rowOff>
    </xdr:to>
    <xdr:sp macro="" textlink="">
      <xdr:nvSpPr>
        <xdr:cNvPr id="159" name="楕円 158"/>
        <xdr:cNvSpPr/>
      </xdr:nvSpPr>
      <xdr:spPr>
        <a:xfrm>
          <a:off x="13271500" y="55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55083</xdr:rowOff>
    </xdr:from>
    <xdr:to>
      <xdr:col>72</xdr:col>
      <xdr:colOff>73025</xdr:colOff>
      <xdr:row>28</xdr:row>
      <xdr:rowOff>105099</xdr:rowOff>
    </xdr:to>
    <xdr:cxnSp macro="">
      <xdr:nvCxnSpPr>
        <xdr:cNvPr id="160" name="直線コネクタ 159"/>
        <xdr:cNvCxnSpPr/>
      </xdr:nvCxnSpPr>
      <xdr:spPr>
        <a:xfrm>
          <a:off x="13322300" y="5627208"/>
          <a:ext cx="762000" cy="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121038</xdr:rowOff>
    </xdr:from>
    <xdr:to>
      <xdr:col>64</xdr:col>
      <xdr:colOff>123825</xdr:colOff>
      <xdr:row>28</xdr:row>
      <xdr:rowOff>51188</xdr:rowOff>
    </xdr:to>
    <xdr:sp macro="" textlink="">
      <xdr:nvSpPr>
        <xdr:cNvPr id="161" name="楕円 160"/>
        <xdr:cNvSpPr/>
      </xdr:nvSpPr>
      <xdr:spPr>
        <a:xfrm>
          <a:off x="12509500" y="552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388</xdr:rowOff>
    </xdr:from>
    <xdr:to>
      <xdr:col>68</xdr:col>
      <xdr:colOff>73025</xdr:colOff>
      <xdr:row>28</xdr:row>
      <xdr:rowOff>55083</xdr:rowOff>
    </xdr:to>
    <xdr:cxnSp macro="">
      <xdr:nvCxnSpPr>
        <xdr:cNvPr id="162" name="直線コネクタ 161"/>
        <xdr:cNvCxnSpPr/>
      </xdr:nvCxnSpPr>
      <xdr:spPr>
        <a:xfrm>
          <a:off x="12560300" y="5572513"/>
          <a:ext cx="762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109524</xdr:rowOff>
    </xdr:from>
    <xdr:to>
      <xdr:col>60</xdr:col>
      <xdr:colOff>123825</xdr:colOff>
      <xdr:row>28</xdr:row>
      <xdr:rowOff>39674</xdr:rowOff>
    </xdr:to>
    <xdr:sp macro="" textlink="">
      <xdr:nvSpPr>
        <xdr:cNvPr id="163" name="楕円 162"/>
        <xdr:cNvSpPr/>
      </xdr:nvSpPr>
      <xdr:spPr>
        <a:xfrm>
          <a:off x="11747500" y="55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160324</xdr:rowOff>
    </xdr:from>
    <xdr:to>
      <xdr:col>64</xdr:col>
      <xdr:colOff>73025</xdr:colOff>
      <xdr:row>28</xdr:row>
      <xdr:rowOff>388</xdr:rowOff>
    </xdr:to>
    <xdr:cxnSp macro="">
      <xdr:nvCxnSpPr>
        <xdr:cNvPr id="164" name="直線コネクタ 163"/>
        <xdr:cNvCxnSpPr/>
      </xdr:nvCxnSpPr>
      <xdr:spPr>
        <a:xfrm>
          <a:off x="11798300" y="5560999"/>
          <a:ext cx="762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976</xdr:rowOff>
    </xdr:from>
    <xdr:ext cx="469744" cy="259045"/>
    <xdr:sp macro="" textlink="">
      <xdr:nvSpPr>
        <xdr:cNvPr id="169" name="n_1mainValue債務償還比率"/>
        <xdr:cNvSpPr txBox="1"/>
      </xdr:nvSpPr>
      <xdr:spPr>
        <a:xfrm>
          <a:off x="13836727" y="540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122410</xdr:rowOff>
    </xdr:from>
    <xdr:ext cx="469744" cy="259045"/>
    <xdr:sp macro="" textlink="">
      <xdr:nvSpPr>
        <xdr:cNvPr id="170" name="n_2mainValue債務償還比率"/>
        <xdr:cNvSpPr txBox="1"/>
      </xdr:nvSpPr>
      <xdr:spPr>
        <a:xfrm>
          <a:off x="13087427" y="53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67715</xdr:rowOff>
    </xdr:from>
    <xdr:ext cx="469744" cy="259045"/>
    <xdr:sp macro="" textlink="">
      <xdr:nvSpPr>
        <xdr:cNvPr id="171" name="n_3mainValue債務償還比率"/>
        <xdr:cNvSpPr txBox="1"/>
      </xdr:nvSpPr>
      <xdr:spPr>
        <a:xfrm>
          <a:off x="12325427" y="529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56201</xdr:rowOff>
    </xdr:from>
    <xdr:ext cx="469744" cy="259045"/>
    <xdr:sp macro="" textlink="">
      <xdr:nvSpPr>
        <xdr:cNvPr id="172" name="n_4mainValue債務償還比率"/>
        <xdr:cNvSpPr txBox="1"/>
      </xdr:nvSpPr>
      <xdr:spPr>
        <a:xfrm>
          <a:off x="11563427" y="52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xdr:rowOff>
    </xdr:from>
    <xdr:to>
      <xdr:col>24</xdr:col>
      <xdr:colOff>114300</xdr:colOff>
      <xdr:row>41</xdr:row>
      <xdr:rowOff>101854</xdr:rowOff>
    </xdr:to>
    <xdr:sp macro="" textlink="">
      <xdr:nvSpPr>
        <xdr:cNvPr id="71" name="楕円 70"/>
        <xdr:cNvSpPr/>
      </xdr:nvSpPr>
      <xdr:spPr>
        <a:xfrm>
          <a:off x="4584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86631</xdr:rowOff>
    </xdr:from>
    <xdr:ext cx="405111" cy="259045"/>
    <xdr:sp macro="" textlink="">
      <xdr:nvSpPr>
        <xdr:cNvPr id="72" name="【道路】&#10;有形固定資産減価償却率該当値テキスト"/>
        <xdr:cNvSpPr txBox="1"/>
      </xdr:nvSpPr>
      <xdr:spPr>
        <a:xfrm>
          <a:off x="4673600" y="694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160274</xdr:rowOff>
    </xdr:from>
    <xdr:to>
      <xdr:col>20</xdr:col>
      <xdr:colOff>38100</xdr:colOff>
      <xdr:row>41</xdr:row>
      <xdr:rowOff>90424</xdr:rowOff>
    </xdr:to>
    <xdr:sp macro="" textlink="">
      <xdr:nvSpPr>
        <xdr:cNvPr id="73" name="楕円 72"/>
        <xdr:cNvSpPr/>
      </xdr:nvSpPr>
      <xdr:spPr>
        <a:xfrm>
          <a:off x="3746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39624</xdr:rowOff>
    </xdr:from>
    <xdr:to>
      <xdr:col>24</xdr:col>
      <xdr:colOff>63500</xdr:colOff>
      <xdr:row>41</xdr:row>
      <xdr:rowOff>51054</xdr:rowOff>
    </xdr:to>
    <xdr:cxnSp macro="">
      <xdr:nvCxnSpPr>
        <xdr:cNvPr id="74" name="直線コネクタ 73"/>
        <xdr:cNvCxnSpPr/>
      </xdr:nvCxnSpPr>
      <xdr:spPr>
        <a:xfrm>
          <a:off x="3797300" y="70690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146558</xdr:rowOff>
    </xdr:from>
    <xdr:to>
      <xdr:col>15</xdr:col>
      <xdr:colOff>101600</xdr:colOff>
      <xdr:row>41</xdr:row>
      <xdr:rowOff>76708</xdr:rowOff>
    </xdr:to>
    <xdr:sp macro="" textlink="">
      <xdr:nvSpPr>
        <xdr:cNvPr id="75" name="楕円 74"/>
        <xdr:cNvSpPr/>
      </xdr:nvSpPr>
      <xdr:spPr>
        <a:xfrm>
          <a:off x="2857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25908</xdr:rowOff>
    </xdr:from>
    <xdr:to>
      <xdr:col>19</xdr:col>
      <xdr:colOff>177800</xdr:colOff>
      <xdr:row>41</xdr:row>
      <xdr:rowOff>39624</xdr:rowOff>
    </xdr:to>
    <xdr:cxnSp macro="">
      <xdr:nvCxnSpPr>
        <xdr:cNvPr id="76" name="直線コネクタ 75"/>
        <xdr:cNvCxnSpPr/>
      </xdr:nvCxnSpPr>
      <xdr:spPr>
        <a:xfrm>
          <a:off x="2908300" y="70553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139700</xdr:rowOff>
    </xdr:from>
    <xdr:to>
      <xdr:col>10</xdr:col>
      <xdr:colOff>165100</xdr:colOff>
      <xdr:row>41</xdr:row>
      <xdr:rowOff>69850</xdr:rowOff>
    </xdr:to>
    <xdr:sp macro="" textlink="">
      <xdr:nvSpPr>
        <xdr:cNvPr id="77" name="楕円 76"/>
        <xdr:cNvSpPr/>
      </xdr:nvSpPr>
      <xdr:spPr>
        <a:xfrm>
          <a:off x="196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19050</xdr:rowOff>
    </xdr:from>
    <xdr:to>
      <xdr:col>15</xdr:col>
      <xdr:colOff>50800</xdr:colOff>
      <xdr:row>41</xdr:row>
      <xdr:rowOff>25908</xdr:rowOff>
    </xdr:to>
    <xdr:cxnSp macro="">
      <xdr:nvCxnSpPr>
        <xdr:cNvPr id="78" name="直線コネクタ 77"/>
        <xdr:cNvCxnSpPr/>
      </xdr:nvCxnSpPr>
      <xdr:spPr>
        <a:xfrm>
          <a:off x="2019300" y="70485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125984</xdr:rowOff>
    </xdr:from>
    <xdr:to>
      <xdr:col>6</xdr:col>
      <xdr:colOff>38100</xdr:colOff>
      <xdr:row>41</xdr:row>
      <xdr:rowOff>56134</xdr:rowOff>
    </xdr:to>
    <xdr:sp macro="" textlink="">
      <xdr:nvSpPr>
        <xdr:cNvPr id="79" name="楕円 78"/>
        <xdr:cNvSpPr/>
      </xdr:nvSpPr>
      <xdr:spPr>
        <a:xfrm>
          <a:off x="107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5334</xdr:rowOff>
    </xdr:from>
    <xdr:to>
      <xdr:col>10</xdr:col>
      <xdr:colOff>114300</xdr:colOff>
      <xdr:row>41</xdr:row>
      <xdr:rowOff>19050</xdr:rowOff>
    </xdr:to>
    <xdr:cxnSp macro="">
      <xdr:nvCxnSpPr>
        <xdr:cNvPr id="80" name="直線コネクタ 79"/>
        <xdr:cNvCxnSpPr/>
      </xdr:nvCxnSpPr>
      <xdr:spPr>
        <a:xfrm>
          <a:off x="1130300" y="7034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81551</xdr:rowOff>
    </xdr:from>
    <xdr:ext cx="405111" cy="259045"/>
    <xdr:sp macro="" textlink="">
      <xdr:nvSpPr>
        <xdr:cNvPr id="85" name="n_1mainValue【道路】&#10;有形固定資産減価償却率"/>
        <xdr:cNvSpPr txBox="1"/>
      </xdr:nvSpPr>
      <xdr:spPr>
        <a:xfrm>
          <a:off x="358204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67835</xdr:rowOff>
    </xdr:from>
    <xdr:ext cx="405111" cy="259045"/>
    <xdr:sp macro="" textlink="">
      <xdr:nvSpPr>
        <xdr:cNvPr id="86" name="n_2mainValue【道路】&#10;有形固定資産減価償却率"/>
        <xdr:cNvSpPr txBox="1"/>
      </xdr:nvSpPr>
      <xdr:spPr>
        <a:xfrm>
          <a:off x="2705744"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60977</xdr:rowOff>
    </xdr:from>
    <xdr:ext cx="405111" cy="259045"/>
    <xdr:sp macro="" textlink="">
      <xdr:nvSpPr>
        <xdr:cNvPr id="87" name="n_3mainValue【道路】&#10;有形固定資産減価償却率"/>
        <xdr:cNvSpPr txBox="1"/>
      </xdr:nvSpPr>
      <xdr:spPr>
        <a:xfrm>
          <a:off x="1816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47261</xdr:rowOff>
    </xdr:from>
    <xdr:ext cx="405111" cy="259045"/>
    <xdr:sp macro="" textlink="">
      <xdr:nvSpPr>
        <xdr:cNvPr id="88" name="n_4mainValue【道路】&#10;有形固定資産減価償却率"/>
        <xdr:cNvSpPr txBox="1"/>
      </xdr:nvSpPr>
      <xdr:spPr>
        <a:xfrm>
          <a:off x="927744" y="70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45441</xdr:rowOff>
    </xdr:from>
    <xdr:to>
      <xdr:col>55</xdr:col>
      <xdr:colOff>50800</xdr:colOff>
      <xdr:row>36</xdr:row>
      <xdr:rowOff>147041</xdr:rowOff>
    </xdr:to>
    <xdr:sp macro="" textlink="">
      <xdr:nvSpPr>
        <xdr:cNvPr id="128" name="楕円 127"/>
        <xdr:cNvSpPr/>
      </xdr:nvSpPr>
      <xdr:spPr>
        <a:xfrm>
          <a:off x="10426700" y="62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68318</xdr:rowOff>
    </xdr:from>
    <xdr:ext cx="534377" cy="259045"/>
    <xdr:sp macro="" textlink="">
      <xdr:nvSpPr>
        <xdr:cNvPr id="129" name="【道路】&#10;一人当たり延長該当値テキスト"/>
        <xdr:cNvSpPr txBox="1"/>
      </xdr:nvSpPr>
      <xdr:spPr>
        <a:xfrm>
          <a:off x="10515600" y="60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74454</xdr:rowOff>
    </xdr:from>
    <xdr:to>
      <xdr:col>50</xdr:col>
      <xdr:colOff>165100</xdr:colOff>
      <xdr:row>37</xdr:row>
      <xdr:rowOff>4604</xdr:rowOff>
    </xdr:to>
    <xdr:sp macro="" textlink="">
      <xdr:nvSpPr>
        <xdr:cNvPr id="130" name="楕円 129"/>
        <xdr:cNvSpPr/>
      </xdr:nvSpPr>
      <xdr:spPr>
        <a:xfrm>
          <a:off x="9588500" y="62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96241</xdr:rowOff>
    </xdr:from>
    <xdr:to>
      <xdr:col>55</xdr:col>
      <xdr:colOff>0</xdr:colOff>
      <xdr:row>36</xdr:row>
      <xdr:rowOff>125254</xdr:rowOff>
    </xdr:to>
    <xdr:cxnSp macro="">
      <xdr:nvCxnSpPr>
        <xdr:cNvPr id="131" name="直線コネクタ 130"/>
        <xdr:cNvCxnSpPr/>
      </xdr:nvCxnSpPr>
      <xdr:spPr>
        <a:xfrm flipV="1">
          <a:off x="9639300" y="6268441"/>
          <a:ext cx="8382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105448</xdr:rowOff>
    </xdr:from>
    <xdr:to>
      <xdr:col>46</xdr:col>
      <xdr:colOff>38100</xdr:colOff>
      <xdr:row>37</xdr:row>
      <xdr:rowOff>35598</xdr:rowOff>
    </xdr:to>
    <xdr:sp macro="" textlink="">
      <xdr:nvSpPr>
        <xdr:cNvPr id="132" name="楕円 131"/>
        <xdr:cNvSpPr/>
      </xdr:nvSpPr>
      <xdr:spPr>
        <a:xfrm>
          <a:off x="8699500" y="62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125254</xdr:rowOff>
    </xdr:from>
    <xdr:to>
      <xdr:col>50</xdr:col>
      <xdr:colOff>114300</xdr:colOff>
      <xdr:row>36</xdr:row>
      <xdr:rowOff>156248</xdr:rowOff>
    </xdr:to>
    <xdr:cxnSp macro="">
      <xdr:nvCxnSpPr>
        <xdr:cNvPr id="133" name="直線コネクタ 132"/>
        <xdr:cNvCxnSpPr/>
      </xdr:nvCxnSpPr>
      <xdr:spPr>
        <a:xfrm flipV="1">
          <a:off x="8750300" y="6297454"/>
          <a:ext cx="8890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143282</xdr:rowOff>
    </xdr:from>
    <xdr:to>
      <xdr:col>41</xdr:col>
      <xdr:colOff>101600</xdr:colOff>
      <xdr:row>37</xdr:row>
      <xdr:rowOff>73432</xdr:rowOff>
    </xdr:to>
    <xdr:sp macro="" textlink="">
      <xdr:nvSpPr>
        <xdr:cNvPr id="134" name="楕円 133"/>
        <xdr:cNvSpPr/>
      </xdr:nvSpPr>
      <xdr:spPr>
        <a:xfrm>
          <a:off x="7810500" y="63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156248</xdr:rowOff>
    </xdr:from>
    <xdr:to>
      <xdr:col>45</xdr:col>
      <xdr:colOff>177800</xdr:colOff>
      <xdr:row>37</xdr:row>
      <xdr:rowOff>22632</xdr:rowOff>
    </xdr:to>
    <xdr:cxnSp macro="">
      <xdr:nvCxnSpPr>
        <xdr:cNvPr id="135" name="直線コネクタ 134"/>
        <xdr:cNvCxnSpPr/>
      </xdr:nvCxnSpPr>
      <xdr:spPr>
        <a:xfrm flipV="1">
          <a:off x="7861300" y="6328448"/>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3321</xdr:rowOff>
    </xdr:from>
    <xdr:to>
      <xdr:col>36</xdr:col>
      <xdr:colOff>165100</xdr:colOff>
      <xdr:row>37</xdr:row>
      <xdr:rowOff>104921</xdr:rowOff>
    </xdr:to>
    <xdr:sp macro="" textlink="">
      <xdr:nvSpPr>
        <xdr:cNvPr id="136" name="楕円 135"/>
        <xdr:cNvSpPr/>
      </xdr:nvSpPr>
      <xdr:spPr>
        <a:xfrm>
          <a:off x="6921500" y="63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22632</xdr:rowOff>
    </xdr:from>
    <xdr:to>
      <xdr:col>41</xdr:col>
      <xdr:colOff>50800</xdr:colOff>
      <xdr:row>37</xdr:row>
      <xdr:rowOff>54121</xdr:rowOff>
    </xdr:to>
    <xdr:cxnSp macro="">
      <xdr:nvCxnSpPr>
        <xdr:cNvPr id="137" name="直線コネクタ 136"/>
        <xdr:cNvCxnSpPr/>
      </xdr:nvCxnSpPr>
      <xdr:spPr>
        <a:xfrm flipV="1">
          <a:off x="6972300" y="6366282"/>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21131</xdr:rowOff>
    </xdr:from>
    <xdr:ext cx="534377" cy="259045"/>
    <xdr:sp macro="" textlink="">
      <xdr:nvSpPr>
        <xdr:cNvPr id="142" name="n_1mainValue【道路】&#10;一人当たり延長"/>
        <xdr:cNvSpPr txBox="1"/>
      </xdr:nvSpPr>
      <xdr:spPr>
        <a:xfrm>
          <a:off x="9359411" y="6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52125</xdr:rowOff>
    </xdr:from>
    <xdr:ext cx="534377" cy="259045"/>
    <xdr:sp macro="" textlink="">
      <xdr:nvSpPr>
        <xdr:cNvPr id="143" name="n_2mainValue【道路】&#10;一人当たり延長"/>
        <xdr:cNvSpPr txBox="1"/>
      </xdr:nvSpPr>
      <xdr:spPr>
        <a:xfrm>
          <a:off x="8483111" y="60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89959</xdr:rowOff>
    </xdr:from>
    <xdr:ext cx="534377" cy="259045"/>
    <xdr:sp macro="" textlink="">
      <xdr:nvSpPr>
        <xdr:cNvPr id="144" name="n_3mainValue【道路】&#10;一人当たり延長"/>
        <xdr:cNvSpPr txBox="1"/>
      </xdr:nvSpPr>
      <xdr:spPr>
        <a:xfrm>
          <a:off x="7594111" y="60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121448</xdr:rowOff>
    </xdr:from>
    <xdr:ext cx="534377" cy="259045"/>
    <xdr:sp macro="" textlink="">
      <xdr:nvSpPr>
        <xdr:cNvPr id="145" name="n_4mainValue【道路】&#10;一人当たり延長"/>
        <xdr:cNvSpPr txBox="1"/>
      </xdr:nvSpPr>
      <xdr:spPr>
        <a:xfrm>
          <a:off x="6705111" y="6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34109</xdr:rowOff>
    </xdr:from>
    <xdr:to>
      <xdr:col>24</xdr:col>
      <xdr:colOff>114300</xdr:colOff>
      <xdr:row>55</xdr:row>
      <xdr:rowOff>135709</xdr:rowOff>
    </xdr:to>
    <xdr:sp macro="" textlink="">
      <xdr:nvSpPr>
        <xdr:cNvPr id="187" name="楕円 186"/>
        <xdr:cNvSpPr/>
      </xdr:nvSpPr>
      <xdr:spPr>
        <a:xfrm>
          <a:off x="4584700" y="9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158586</xdr:rowOff>
    </xdr:from>
    <xdr:ext cx="340478" cy="259045"/>
    <xdr:sp macro="" textlink="">
      <xdr:nvSpPr>
        <xdr:cNvPr id="188" name="【橋りょう・トンネル】&#10;有形固定資産減価償却率該当値テキスト"/>
        <xdr:cNvSpPr txBox="1"/>
      </xdr:nvSpPr>
      <xdr:spPr>
        <a:xfrm>
          <a:off x="4673600" y="9416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89" name="楕円 188"/>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68580</xdr:rowOff>
    </xdr:from>
    <xdr:to>
      <xdr:col>24</xdr:col>
      <xdr:colOff>63500</xdr:colOff>
      <xdr:row>55</xdr:row>
      <xdr:rowOff>84909</xdr:rowOff>
    </xdr:to>
    <xdr:cxnSp macro="">
      <xdr:nvCxnSpPr>
        <xdr:cNvPr id="190" name="直線コネクタ 189"/>
        <xdr:cNvCxnSpPr/>
      </xdr:nvCxnSpPr>
      <xdr:spPr>
        <a:xfrm>
          <a:off x="3797300" y="949833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3084</xdr:rowOff>
    </xdr:from>
    <xdr:to>
      <xdr:col>15</xdr:col>
      <xdr:colOff>101600</xdr:colOff>
      <xdr:row>55</xdr:row>
      <xdr:rowOff>104684</xdr:rowOff>
    </xdr:to>
    <xdr:sp macro="" textlink="">
      <xdr:nvSpPr>
        <xdr:cNvPr id="191" name="楕円 190"/>
        <xdr:cNvSpPr/>
      </xdr:nvSpPr>
      <xdr:spPr>
        <a:xfrm>
          <a:off x="2857500" y="9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53884</xdr:rowOff>
    </xdr:from>
    <xdr:to>
      <xdr:col>19</xdr:col>
      <xdr:colOff>177800</xdr:colOff>
      <xdr:row>55</xdr:row>
      <xdr:rowOff>68580</xdr:rowOff>
    </xdr:to>
    <xdr:cxnSp macro="">
      <xdr:nvCxnSpPr>
        <xdr:cNvPr id="192" name="直線コネクタ 191"/>
        <xdr:cNvCxnSpPr/>
      </xdr:nvCxnSpPr>
      <xdr:spPr>
        <a:xfrm>
          <a:off x="2908300" y="94836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73297</xdr:rowOff>
    </xdr:from>
    <xdr:to>
      <xdr:col>10</xdr:col>
      <xdr:colOff>165100</xdr:colOff>
      <xdr:row>56</xdr:row>
      <xdr:rowOff>3447</xdr:rowOff>
    </xdr:to>
    <xdr:sp macro="" textlink="">
      <xdr:nvSpPr>
        <xdr:cNvPr id="193" name="楕円 192"/>
        <xdr:cNvSpPr/>
      </xdr:nvSpPr>
      <xdr:spPr>
        <a:xfrm>
          <a:off x="1968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53884</xdr:rowOff>
    </xdr:from>
    <xdr:to>
      <xdr:col>15</xdr:col>
      <xdr:colOff>50800</xdr:colOff>
      <xdr:row>55</xdr:row>
      <xdr:rowOff>124097</xdr:rowOff>
    </xdr:to>
    <xdr:cxnSp macro="">
      <xdr:nvCxnSpPr>
        <xdr:cNvPr id="194" name="直線コネクタ 193"/>
        <xdr:cNvCxnSpPr/>
      </xdr:nvCxnSpPr>
      <xdr:spPr>
        <a:xfrm flipV="1">
          <a:off x="2019300" y="948363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45538</xdr:rowOff>
    </xdr:from>
    <xdr:to>
      <xdr:col>6</xdr:col>
      <xdr:colOff>38100</xdr:colOff>
      <xdr:row>55</xdr:row>
      <xdr:rowOff>147138</xdr:rowOff>
    </xdr:to>
    <xdr:sp macro="" textlink="">
      <xdr:nvSpPr>
        <xdr:cNvPr id="195" name="楕円 194"/>
        <xdr:cNvSpPr/>
      </xdr:nvSpPr>
      <xdr:spPr>
        <a:xfrm>
          <a:off x="1079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96338</xdr:rowOff>
    </xdr:from>
    <xdr:to>
      <xdr:col>10</xdr:col>
      <xdr:colOff>114300</xdr:colOff>
      <xdr:row>55</xdr:row>
      <xdr:rowOff>124097</xdr:rowOff>
    </xdr:to>
    <xdr:cxnSp macro="">
      <xdr:nvCxnSpPr>
        <xdr:cNvPr id="196" name="直線コネクタ 195"/>
        <xdr:cNvCxnSpPr/>
      </xdr:nvCxnSpPr>
      <xdr:spPr>
        <a:xfrm>
          <a:off x="1130300" y="9526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135907</xdr:rowOff>
    </xdr:from>
    <xdr:ext cx="340478" cy="259045"/>
    <xdr:sp macro="" textlink="">
      <xdr:nvSpPr>
        <xdr:cNvPr id="201" name="n_1mainValue【橋りょう・トンネル】&#10;有形固定資産減価償却率"/>
        <xdr:cNvSpPr txBox="1"/>
      </xdr:nvSpPr>
      <xdr:spPr>
        <a:xfrm>
          <a:off x="36143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121211</xdr:rowOff>
    </xdr:from>
    <xdr:ext cx="340478" cy="259045"/>
    <xdr:sp macro="" textlink="">
      <xdr:nvSpPr>
        <xdr:cNvPr id="202" name="n_2mainValue【橋りょう・トンネル】&#10;有形固定資産減価償却率"/>
        <xdr:cNvSpPr txBox="1"/>
      </xdr:nvSpPr>
      <xdr:spPr>
        <a:xfrm>
          <a:off x="2738061" y="9208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19974</xdr:rowOff>
    </xdr:from>
    <xdr:ext cx="340478" cy="259045"/>
    <xdr:sp macro="" textlink="">
      <xdr:nvSpPr>
        <xdr:cNvPr id="203" name="n_3mainValue【橋りょう・トンネル】&#10;有形固定資産減価償却率"/>
        <xdr:cNvSpPr txBox="1"/>
      </xdr:nvSpPr>
      <xdr:spPr>
        <a:xfrm>
          <a:off x="18490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163665</xdr:rowOff>
    </xdr:from>
    <xdr:ext cx="340478" cy="259045"/>
    <xdr:sp macro="" textlink="">
      <xdr:nvSpPr>
        <xdr:cNvPr id="204" name="n_4mainValue【橋りょう・トンネル】&#10;有形固定資産減価償却率"/>
        <xdr:cNvSpPr txBox="1"/>
      </xdr:nvSpPr>
      <xdr:spPr>
        <a:xfrm>
          <a:off x="960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166639</xdr:rowOff>
    </xdr:from>
    <xdr:to>
      <xdr:col>55</xdr:col>
      <xdr:colOff>50800</xdr:colOff>
      <xdr:row>64</xdr:row>
      <xdr:rowOff>96789</xdr:rowOff>
    </xdr:to>
    <xdr:sp macro="" textlink="">
      <xdr:nvSpPr>
        <xdr:cNvPr id="244" name="楕円 243"/>
        <xdr:cNvSpPr/>
      </xdr:nvSpPr>
      <xdr:spPr>
        <a:xfrm>
          <a:off x="10426700" y="109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81566</xdr:rowOff>
    </xdr:from>
    <xdr:ext cx="534377" cy="259045"/>
    <xdr:sp macro="" textlink="">
      <xdr:nvSpPr>
        <xdr:cNvPr id="245" name="【橋りょう・トンネル】&#10;一人当たり有形固定資産（償却資産）額該当値テキスト"/>
        <xdr:cNvSpPr txBox="1"/>
      </xdr:nvSpPr>
      <xdr:spPr>
        <a:xfrm>
          <a:off x="10515600" y="108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169928</xdr:rowOff>
    </xdr:from>
    <xdr:to>
      <xdr:col>50</xdr:col>
      <xdr:colOff>165100</xdr:colOff>
      <xdr:row>64</xdr:row>
      <xdr:rowOff>100078</xdr:rowOff>
    </xdr:to>
    <xdr:sp macro="" textlink="">
      <xdr:nvSpPr>
        <xdr:cNvPr id="246" name="楕円 245"/>
        <xdr:cNvSpPr/>
      </xdr:nvSpPr>
      <xdr:spPr>
        <a:xfrm>
          <a:off x="9588500" y="10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45989</xdr:rowOff>
    </xdr:from>
    <xdr:to>
      <xdr:col>55</xdr:col>
      <xdr:colOff>0</xdr:colOff>
      <xdr:row>64</xdr:row>
      <xdr:rowOff>49278</xdr:rowOff>
    </xdr:to>
    <xdr:cxnSp macro="">
      <xdr:nvCxnSpPr>
        <xdr:cNvPr id="247" name="直線コネクタ 246"/>
        <xdr:cNvCxnSpPr/>
      </xdr:nvCxnSpPr>
      <xdr:spPr>
        <a:xfrm flipV="1">
          <a:off x="9639300" y="11018789"/>
          <a:ext cx="8382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9527</xdr:rowOff>
    </xdr:from>
    <xdr:to>
      <xdr:col>46</xdr:col>
      <xdr:colOff>38100</xdr:colOff>
      <xdr:row>64</xdr:row>
      <xdr:rowOff>111127</xdr:rowOff>
    </xdr:to>
    <xdr:sp macro="" textlink="">
      <xdr:nvSpPr>
        <xdr:cNvPr id="248" name="楕円 247"/>
        <xdr:cNvSpPr/>
      </xdr:nvSpPr>
      <xdr:spPr>
        <a:xfrm>
          <a:off x="8699500" y="10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49278</xdr:rowOff>
    </xdr:from>
    <xdr:to>
      <xdr:col>50</xdr:col>
      <xdr:colOff>114300</xdr:colOff>
      <xdr:row>64</xdr:row>
      <xdr:rowOff>60327</xdr:rowOff>
    </xdr:to>
    <xdr:cxnSp macro="">
      <xdr:nvCxnSpPr>
        <xdr:cNvPr id="249" name="直線コネクタ 248"/>
        <xdr:cNvCxnSpPr/>
      </xdr:nvCxnSpPr>
      <xdr:spPr>
        <a:xfrm flipV="1">
          <a:off x="8750300" y="1102207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23540</xdr:rowOff>
    </xdr:from>
    <xdr:to>
      <xdr:col>41</xdr:col>
      <xdr:colOff>101600</xdr:colOff>
      <xdr:row>64</xdr:row>
      <xdr:rowOff>125140</xdr:rowOff>
    </xdr:to>
    <xdr:sp macro="" textlink="">
      <xdr:nvSpPr>
        <xdr:cNvPr id="250" name="楕円 249"/>
        <xdr:cNvSpPr/>
      </xdr:nvSpPr>
      <xdr:spPr>
        <a:xfrm>
          <a:off x="7810500" y="109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60327</xdr:rowOff>
    </xdr:from>
    <xdr:to>
      <xdr:col>45</xdr:col>
      <xdr:colOff>177800</xdr:colOff>
      <xdr:row>64</xdr:row>
      <xdr:rowOff>74340</xdr:rowOff>
    </xdr:to>
    <xdr:cxnSp macro="">
      <xdr:nvCxnSpPr>
        <xdr:cNvPr id="251" name="直線コネクタ 250"/>
        <xdr:cNvCxnSpPr/>
      </xdr:nvCxnSpPr>
      <xdr:spPr>
        <a:xfrm flipV="1">
          <a:off x="7861300" y="11033127"/>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23606</xdr:rowOff>
    </xdr:from>
    <xdr:to>
      <xdr:col>36</xdr:col>
      <xdr:colOff>165100</xdr:colOff>
      <xdr:row>64</xdr:row>
      <xdr:rowOff>125206</xdr:rowOff>
    </xdr:to>
    <xdr:sp macro="" textlink="">
      <xdr:nvSpPr>
        <xdr:cNvPr id="252" name="楕円 251"/>
        <xdr:cNvSpPr/>
      </xdr:nvSpPr>
      <xdr:spPr>
        <a:xfrm>
          <a:off x="6921500" y="109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74340</xdr:rowOff>
    </xdr:from>
    <xdr:to>
      <xdr:col>41</xdr:col>
      <xdr:colOff>50800</xdr:colOff>
      <xdr:row>64</xdr:row>
      <xdr:rowOff>74406</xdr:rowOff>
    </xdr:to>
    <xdr:cxnSp macro="">
      <xdr:nvCxnSpPr>
        <xdr:cNvPr id="253" name="直線コネクタ 252"/>
        <xdr:cNvCxnSpPr/>
      </xdr:nvCxnSpPr>
      <xdr:spPr>
        <a:xfrm flipV="1">
          <a:off x="6972300" y="1104714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91205</xdr:rowOff>
    </xdr:from>
    <xdr:ext cx="534377" cy="259045"/>
    <xdr:sp macro="" textlink="">
      <xdr:nvSpPr>
        <xdr:cNvPr id="258" name="n_1mainValue【橋りょう・トンネル】&#10;一人当たり有形固定資産（償却資産）額"/>
        <xdr:cNvSpPr txBox="1"/>
      </xdr:nvSpPr>
      <xdr:spPr>
        <a:xfrm>
          <a:off x="9359411" y="110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102254</xdr:rowOff>
    </xdr:from>
    <xdr:ext cx="534377" cy="259045"/>
    <xdr:sp macro="" textlink="">
      <xdr:nvSpPr>
        <xdr:cNvPr id="259" name="n_2mainValue【橋りょう・トンネル】&#10;一人当たり有形固定資産（償却資産）額"/>
        <xdr:cNvSpPr txBox="1"/>
      </xdr:nvSpPr>
      <xdr:spPr>
        <a:xfrm>
          <a:off x="8483111" y="110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116267</xdr:rowOff>
    </xdr:from>
    <xdr:ext cx="469744" cy="259045"/>
    <xdr:sp macro="" textlink="">
      <xdr:nvSpPr>
        <xdr:cNvPr id="260" name="n_3mainValue【橋りょう・トンネル】&#10;一人当たり有形固定資産（償却資産）額"/>
        <xdr:cNvSpPr txBox="1"/>
      </xdr:nvSpPr>
      <xdr:spPr>
        <a:xfrm>
          <a:off x="7626428" y="110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116333</xdr:rowOff>
    </xdr:from>
    <xdr:ext cx="469744" cy="259045"/>
    <xdr:sp macro="" textlink="">
      <xdr:nvSpPr>
        <xdr:cNvPr id="261" name="n_4mainValue【橋りょう・トンネル】&#10;一人当たり有形固定資産（償却資産）額"/>
        <xdr:cNvSpPr txBox="1"/>
      </xdr:nvSpPr>
      <xdr:spPr>
        <a:xfrm>
          <a:off x="6737428" y="110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2" name="楕円 301"/>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3" name="【公営住宅】&#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304" name="楕円 303"/>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38100</xdr:rowOff>
    </xdr:to>
    <xdr:cxnSp macro="">
      <xdr:nvCxnSpPr>
        <xdr:cNvPr id="305" name="直線コネクタ 304"/>
        <xdr:cNvCxnSpPr/>
      </xdr:nvCxnSpPr>
      <xdr:spPr>
        <a:xfrm>
          <a:off x="3797300" y="14068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306" name="楕円 305"/>
        <xdr:cNvSpPr/>
      </xdr:nvSpPr>
      <xdr:spPr>
        <a:xfrm>
          <a:off x="2857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9525</xdr:rowOff>
    </xdr:to>
    <xdr:cxnSp macro="">
      <xdr:nvCxnSpPr>
        <xdr:cNvPr id="307" name="直線コネクタ 306"/>
        <xdr:cNvCxnSpPr/>
      </xdr:nvCxnSpPr>
      <xdr:spPr>
        <a:xfrm>
          <a:off x="2908300" y="14049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130175</xdr:rowOff>
    </xdr:from>
    <xdr:to>
      <xdr:col>10</xdr:col>
      <xdr:colOff>165100</xdr:colOff>
      <xdr:row>82</xdr:row>
      <xdr:rowOff>60325</xdr:rowOff>
    </xdr:to>
    <xdr:sp macro="" textlink="">
      <xdr:nvSpPr>
        <xdr:cNvPr id="308" name="楕円 307"/>
        <xdr:cNvSpPr/>
      </xdr:nvSpPr>
      <xdr:spPr>
        <a:xfrm>
          <a:off x="1968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82</xdr:row>
      <xdr:rowOff>9525</xdr:rowOff>
    </xdr:to>
    <xdr:cxnSp macro="">
      <xdr:nvCxnSpPr>
        <xdr:cNvPr id="309" name="直線コネクタ 308"/>
        <xdr:cNvCxnSpPr/>
      </xdr:nvCxnSpPr>
      <xdr:spPr>
        <a:xfrm flipV="1">
          <a:off x="2019300" y="14049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310" name="楕円 309"/>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150495</xdr:rowOff>
    </xdr:from>
    <xdr:to>
      <xdr:col>10</xdr:col>
      <xdr:colOff>114300</xdr:colOff>
      <xdr:row>82</xdr:row>
      <xdr:rowOff>9525</xdr:rowOff>
    </xdr:to>
    <xdr:cxnSp macro="">
      <xdr:nvCxnSpPr>
        <xdr:cNvPr id="311" name="直線コネクタ 310"/>
        <xdr:cNvCxnSpPr/>
      </xdr:nvCxnSpPr>
      <xdr:spPr>
        <a:xfrm>
          <a:off x="1130300" y="140379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316" name="n_1main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7" name="n_2mainValue【公営住宅】&#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8" name="n_3mainValue【公営住宅】&#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19" name="n_4mainValue【公営住宅】&#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105981</xdr:rowOff>
    </xdr:from>
    <xdr:to>
      <xdr:col>55</xdr:col>
      <xdr:colOff>50800</xdr:colOff>
      <xdr:row>85</xdr:row>
      <xdr:rowOff>36131</xdr:rowOff>
    </xdr:to>
    <xdr:sp macro="" textlink="">
      <xdr:nvSpPr>
        <xdr:cNvPr id="359" name="楕円 358"/>
        <xdr:cNvSpPr/>
      </xdr:nvSpPr>
      <xdr:spPr>
        <a:xfrm>
          <a:off x="10426700" y="145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128858</xdr:rowOff>
    </xdr:from>
    <xdr:ext cx="469744" cy="259045"/>
    <xdr:sp macro="" textlink="">
      <xdr:nvSpPr>
        <xdr:cNvPr id="360" name="【公営住宅】&#10;一人当たり面積該当値テキスト"/>
        <xdr:cNvSpPr txBox="1"/>
      </xdr:nvSpPr>
      <xdr:spPr>
        <a:xfrm>
          <a:off x="10515600" y="1435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115125</xdr:rowOff>
    </xdr:from>
    <xdr:to>
      <xdr:col>50</xdr:col>
      <xdr:colOff>165100</xdr:colOff>
      <xdr:row>85</xdr:row>
      <xdr:rowOff>45275</xdr:rowOff>
    </xdr:to>
    <xdr:sp macro="" textlink="">
      <xdr:nvSpPr>
        <xdr:cNvPr id="361" name="楕円 360"/>
        <xdr:cNvSpPr/>
      </xdr:nvSpPr>
      <xdr:spPr>
        <a:xfrm>
          <a:off x="9588500" y="145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156781</xdr:rowOff>
    </xdr:from>
    <xdr:to>
      <xdr:col>55</xdr:col>
      <xdr:colOff>0</xdr:colOff>
      <xdr:row>84</xdr:row>
      <xdr:rowOff>165925</xdr:rowOff>
    </xdr:to>
    <xdr:cxnSp macro="">
      <xdr:nvCxnSpPr>
        <xdr:cNvPr id="362" name="直線コネクタ 361"/>
        <xdr:cNvCxnSpPr/>
      </xdr:nvCxnSpPr>
      <xdr:spPr>
        <a:xfrm flipV="1">
          <a:off x="9639300" y="1455858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122746</xdr:rowOff>
    </xdr:from>
    <xdr:to>
      <xdr:col>46</xdr:col>
      <xdr:colOff>38100</xdr:colOff>
      <xdr:row>85</xdr:row>
      <xdr:rowOff>52896</xdr:rowOff>
    </xdr:to>
    <xdr:sp macro="" textlink="">
      <xdr:nvSpPr>
        <xdr:cNvPr id="363" name="楕円 362"/>
        <xdr:cNvSpPr/>
      </xdr:nvSpPr>
      <xdr:spPr>
        <a:xfrm>
          <a:off x="8699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165925</xdr:rowOff>
    </xdr:from>
    <xdr:to>
      <xdr:col>50</xdr:col>
      <xdr:colOff>114300</xdr:colOff>
      <xdr:row>85</xdr:row>
      <xdr:rowOff>2096</xdr:rowOff>
    </xdr:to>
    <xdr:cxnSp macro="">
      <xdr:nvCxnSpPr>
        <xdr:cNvPr id="364" name="直線コネクタ 363"/>
        <xdr:cNvCxnSpPr/>
      </xdr:nvCxnSpPr>
      <xdr:spPr>
        <a:xfrm flipV="1">
          <a:off x="8750300" y="1456772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129984</xdr:rowOff>
    </xdr:from>
    <xdr:to>
      <xdr:col>41</xdr:col>
      <xdr:colOff>101600</xdr:colOff>
      <xdr:row>85</xdr:row>
      <xdr:rowOff>60134</xdr:rowOff>
    </xdr:to>
    <xdr:sp macro="" textlink="">
      <xdr:nvSpPr>
        <xdr:cNvPr id="365" name="楕円 364"/>
        <xdr:cNvSpPr/>
      </xdr:nvSpPr>
      <xdr:spPr>
        <a:xfrm>
          <a:off x="7810500" y="145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2096</xdr:rowOff>
    </xdr:from>
    <xdr:to>
      <xdr:col>45</xdr:col>
      <xdr:colOff>177800</xdr:colOff>
      <xdr:row>85</xdr:row>
      <xdr:rowOff>9334</xdr:rowOff>
    </xdr:to>
    <xdr:cxnSp macro="">
      <xdr:nvCxnSpPr>
        <xdr:cNvPr id="366" name="直線コネクタ 365"/>
        <xdr:cNvCxnSpPr/>
      </xdr:nvCxnSpPr>
      <xdr:spPr>
        <a:xfrm flipV="1">
          <a:off x="7861300" y="1457534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140652</xdr:rowOff>
    </xdr:from>
    <xdr:to>
      <xdr:col>36</xdr:col>
      <xdr:colOff>165100</xdr:colOff>
      <xdr:row>85</xdr:row>
      <xdr:rowOff>70802</xdr:rowOff>
    </xdr:to>
    <xdr:sp macro="" textlink="">
      <xdr:nvSpPr>
        <xdr:cNvPr id="367" name="楕円 366"/>
        <xdr:cNvSpPr/>
      </xdr:nvSpPr>
      <xdr:spPr>
        <a:xfrm>
          <a:off x="6921500" y="145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9334</xdr:rowOff>
    </xdr:from>
    <xdr:to>
      <xdr:col>41</xdr:col>
      <xdr:colOff>50800</xdr:colOff>
      <xdr:row>85</xdr:row>
      <xdr:rowOff>20002</xdr:rowOff>
    </xdr:to>
    <xdr:cxnSp macro="">
      <xdr:nvCxnSpPr>
        <xdr:cNvPr id="368" name="直線コネクタ 367"/>
        <xdr:cNvCxnSpPr/>
      </xdr:nvCxnSpPr>
      <xdr:spPr>
        <a:xfrm flipV="1">
          <a:off x="6972300" y="145825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61802</xdr:rowOff>
    </xdr:from>
    <xdr:ext cx="469744" cy="259045"/>
    <xdr:sp macro="" textlink="">
      <xdr:nvSpPr>
        <xdr:cNvPr id="373" name="n_1mainValue【公営住宅】&#10;一人当たり面積"/>
        <xdr:cNvSpPr txBox="1"/>
      </xdr:nvSpPr>
      <xdr:spPr>
        <a:xfrm>
          <a:off x="9391727" y="1429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69423</xdr:rowOff>
    </xdr:from>
    <xdr:ext cx="469744" cy="259045"/>
    <xdr:sp macro="" textlink="">
      <xdr:nvSpPr>
        <xdr:cNvPr id="374" name="n_2mainValue【公営住宅】&#10;一人当たり面積"/>
        <xdr:cNvSpPr txBox="1"/>
      </xdr:nvSpPr>
      <xdr:spPr>
        <a:xfrm>
          <a:off x="8515427" y="1429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76661</xdr:rowOff>
    </xdr:from>
    <xdr:ext cx="469744" cy="259045"/>
    <xdr:sp macro="" textlink="">
      <xdr:nvSpPr>
        <xdr:cNvPr id="375" name="n_3mainValue【公営住宅】&#10;一人当たり面積"/>
        <xdr:cNvSpPr txBox="1"/>
      </xdr:nvSpPr>
      <xdr:spPr>
        <a:xfrm>
          <a:off x="7626427" y="1430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87329</xdr:rowOff>
    </xdr:from>
    <xdr:ext cx="469744" cy="259045"/>
    <xdr:sp macro="" textlink="">
      <xdr:nvSpPr>
        <xdr:cNvPr id="376" name="n_4mainValue【公営住宅】&#10;一人当たり面積"/>
        <xdr:cNvSpPr txBox="1"/>
      </xdr:nvSpPr>
      <xdr:spPr>
        <a:xfrm>
          <a:off x="6737427" y="1431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32" name="楕円 431"/>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433" name="【認定こども園・幼稚園・保育所】&#10;有形固定資産減価償却率該当値テキスト"/>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41910</xdr:rowOff>
    </xdr:from>
    <xdr:to>
      <xdr:col>81</xdr:col>
      <xdr:colOff>101600</xdr:colOff>
      <xdr:row>38</xdr:row>
      <xdr:rowOff>143510</xdr:rowOff>
    </xdr:to>
    <xdr:sp macro="" textlink="">
      <xdr:nvSpPr>
        <xdr:cNvPr id="434" name="楕円 433"/>
        <xdr:cNvSpPr/>
      </xdr:nvSpPr>
      <xdr:spPr>
        <a:xfrm>
          <a:off x="15430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92710</xdr:rowOff>
    </xdr:from>
    <xdr:to>
      <xdr:col>85</xdr:col>
      <xdr:colOff>127000</xdr:colOff>
      <xdr:row>38</xdr:row>
      <xdr:rowOff>110490</xdr:rowOff>
    </xdr:to>
    <xdr:cxnSp macro="">
      <xdr:nvCxnSpPr>
        <xdr:cNvPr id="435" name="直線コネクタ 434"/>
        <xdr:cNvCxnSpPr/>
      </xdr:nvCxnSpPr>
      <xdr:spPr>
        <a:xfrm>
          <a:off x="15481300" y="660781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50800</xdr:rowOff>
    </xdr:from>
    <xdr:to>
      <xdr:col>76</xdr:col>
      <xdr:colOff>165100</xdr:colOff>
      <xdr:row>38</xdr:row>
      <xdr:rowOff>152400</xdr:rowOff>
    </xdr:to>
    <xdr:sp macro="" textlink="">
      <xdr:nvSpPr>
        <xdr:cNvPr id="436" name="楕円 435"/>
        <xdr:cNvSpPr/>
      </xdr:nvSpPr>
      <xdr:spPr>
        <a:xfrm>
          <a:off x="14541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92710</xdr:rowOff>
    </xdr:from>
    <xdr:to>
      <xdr:col>81</xdr:col>
      <xdr:colOff>50800</xdr:colOff>
      <xdr:row>38</xdr:row>
      <xdr:rowOff>101600</xdr:rowOff>
    </xdr:to>
    <xdr:cxnSp macro="">
      <xdr:nvCxnSpPr>
        <xdr:cNvPr id="437" name="直線コネクタ 436"/>
        <xdr:cNvCxnSpPr/>
      </xdr:nvCxnSpPr>
      <xdr:spPr>
        <a:xfrm flipV="1">
          <a:off x="14592300" y="66078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38" name="楕円 437"/>
        <xdr:cNvSpPr/>
      </xdr:nvSpPr>
      <xdr:spPr>
        <a:xfrm>
          <a:off x="1365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87630</xdr:rowOff>
    </xdr:from>
    <xdr:to>
      <xdr:col>76</xdr:col>
      <xdr:colOff>114300</xdr:colOff>
      <xdr:row>38</xdr:row>
      <xdr:rowOff>101600</xdr:rowOff>
    </xdr:to>
    <xdr:cxnSp macro="">
      <xdr:nvCxnSpPr>
        <xdr:cNvPr id="439" name="直線コネクタ 438"/>
        <xdr:cNvCxnSpPr/>
      </xdr:nvCxnSpPr>
      <xdr:spPr>
        <a:xfrm>
          <a:off x="13703300" y="66027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22860</xdr:rowOff>
    </xdr:from>
    <xdr:to>
      <xdr:col>67</xdr:col>
      <xdr:colOff>101600</xdr:colOff>
      <xdr:row>38</xdr:row>
      <xdr:rowOff>124460</xdr:rowOff>
    </xdr:to>
    <xdr:sp macro="" textlink="">
      <xdr:nvSpPr>
        <xdr:cNvPr id="440" name="楕円 439"/>
        <xdr:cNvSpPr/>
      </xdr:nvSpPr>
      <xdr:spPr>
        <a:xfrm>
          <a:off x="12763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73660</xdr:rowOff>
    </xdr:from>
    <xdr:to>
      <xdr:col>71</xdr:col>
      <xdr:colOff>177800</xdr:colOff>
      <xdr:row>38</xdr:row>
      <xdr:rowOff>87630</xdr:rowOff>
    </xdr:to>
    <xdr:cxnSp macro="">
      <xdr:nvCxnSpPr>
        <xdr:cNvPr id="441" name="直線コネクタ 440"/>
        <xdr:cNvCxnSpPr/>
      </xdr:nvCxnSpPr>
      <xdr:spPr>
        <a:xfrm>
          <a:off x="12814300" y="658876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134637</xdr:rowOff>
    </xdr:from>
    <xdr:ext cx="405111" cy="259045"/>
    <xdr:sp macro="" textlink="">
      <xdr:nvSpPr>
        <xdr:cNvPr id="446" name="n_1mainValue【認定こども園・幼稚園・保育所】&#10;有形固定資産減価償却率"/>
        <xdr:cNvSpPr txBox="1"/>
      </xdr:nvSpPr>
      <xdr:spPr>
        <a:xfrm>
          <a:off x="15266044"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143527</xdr:rowOff>
    </xdr:from>
    <xdr:ext cx="405111" cy="259045"/>
    <xdr:sp macro="" textlink="">
      <xdr:nvSpPr>
        <xdr:cNvPr id="447" name="n_2mainValue【認定こども園・幼稚園・保育所】&#10;有形固定資産減価償却率"/>
        <xdr:cNvSpPr txBox="1"/>
      </xdr:nvSpPr>
      <xdr:spPr>
        <a:xfrm>
          <a:off x="143897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8" name="n_3main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115587</xdr:rowOff>
    </xdr:from>
    <xdr:ext cx="405111" cy="259045"/>
    <xdr:sp macro="" textlink="">
      <xdr:nvSpPr>
        <xdr:cNvPr id="449" name="n_4mainValue【認定こども園・幼稚園・保育所】&#10;有形固定資産減価償却率"/>
        <xdr:cNvSpPr txBox="1"/>
      </xdr:nvSpPr>
      <xdr:spPr>
        <a:xfrm>
          <a:off x="12611744" y="663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89" name="楕円 488"/>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90" name="【認定こども園・幼稚園・保育所】&#10;一人当たり面積該当値テキスト"/>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49530</xdr:rowOff>
    </xdr:from>
    <xdr:to>
      <xdr:col>112</xdr:col>
      <xdr:colOff>38100</xdr:colOff>
      <xdr:row>40</xdr:row>
      <xdr:rowOff>151130</xdr:rowOff>
    </xdr:to>
    <xdr:sp macro="" textlink="">
      <xdr:nvSpPr>
        <xdr:cNvPr id="491" name="楕円 490"/>
        <xdr:cNvSpPr/>
      </xdr:nvSpPr>
      <xdr:spPr>
        <a:xfrm>
          <a:off x="212725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100330</xdr:rowOff>
    </xdr:to>
    <xdr:cxnSp macro="">
      <xdr:nvCxnSpPr>
        <xdr:cNvPr id="492" name="直線コネクタ 491"/>
        <xdr:cNvCxnSpPr/>
      </xdr:nvCxnSpPr>
      <xdr:spPr>
        <a:xfrm flipV="1">
          <a:off x="21323300" y="694944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58420</xdr:rowOff>
    </xdr:from>
    <xdr:to>
      <xdr:col>107</xdr:col>
      <xdr:colOff>101600</xdr:colOff>
      <xdr:row>40</xdr:row>
      <xdr:rowOff>160020</xdr:rowOff>
    </xdr:to>
    <xdr:sp macro="" textlink="">
      <xdr:nvSpPr>
        <xdr:cNvPr id="493" name="楕円 492"/>
        <xdr:cNvSpPr/>
      </xdr:nvSpPr>
      <xdr:spPr>
        <a:xfrm>
          <a:off x="203835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100330</xdr:rowOff>
    </xdr:from>
    <xdr:to>
      <xdr:col>111</xdr:col>
      <xdr:colOff>177800</xdr:colOff>
      <xdr:row>40</xdr:row>
      <xdr:rowOff>109220</xdr:rowOff>
    </xdr:to>
    <xdr:cxnSp macro="">
      <xdr:nvCxnSpPr>
        <xdr:cNvPr id="494" name="直線コネクタ 493"/>
        <xdr:cNvCxnSpPr/>
      </xdr:nvCxnSpPr>
      <xdr:spPr>
        <a:xfrm flipV="1">
          <a:off x="20434300" y="69583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68580</xdr:rowOff>
    </xdr:from>
    <xdr:to>
      <xdr:col>102</xdr:col>
      <xdr:colOff>165100</xdr:colOff>
      <xdr:row>40</xdr:row>
      <xdr:rowOff>170180</xdr:rowOff>
    </xdr:to>
    <xdr:sp macro="" textlink="">
      <xdr:nvSpPr>
        <xdr:cNvPr id="495" name="楕円 494"/>
        <xdr:cNvSpPr/>
      </xdr:nvSpPr>
      <xdr:spPr>
        <a:xfrm>
          <a:off x="194945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109220</xdr:rowOff>
    </xdr:from>
    <xdr:to>
      <xdr:col>107</xdr:col>
      <xdr:colOff>50800</xdr:colOff>
      <xdr:row>40</xdr:row>
      <xdr:rowOff>119380</xdr:rowOff>
    </xdr:to>
    <xdr:cxnSp macro="">
      <xdr:nvCxnSpPr>
        <xdr:cNvPr id="496" name="直線コネクタ 495"/>
        <xdr:cNvCxnSpPr/>
      </xdr:nvCxnSpPr>
      <xdr:spPr>
        <a:xfrm flipV="1">
          <a:off x="19545300" y="69672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78740</xdr:rowOff>
    </xdr:from>
    <xdr:to>
      <xdr:col>98</xdr:col>
      <xdr:colOff>38100</xdr:colOff>
      <xdr:row>41</xdr:row>
      <xdr:rowOff>8890</xdr:rowOff>
    </xdr:to>
    <xdr:sp macro="" textlink="">
      <xdr:nvSpPr>
        <xdr:cNvPr id="497" name="楕円 496"/>
        <xdr:cNvSpPr/>
      </xdr:nvSpPr>
      <xdr:spPr>
        <a:xfrm>
          <a:off x="18605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119380</xdr:rowOff>
    </xdr:from>
    <xdr:to>
      <xdr:col>102</xdr:col>
      <xdr:colOff>114300</xdr:colOff>
      <xdr:row>40</xdr:row>
      <xdr:rowOff>129540</xdr:rowOff>
    </xdr:to>
    <xdr:cxnSp macro="">
      <xdr:nvCxnSpPr>
        <xdr:cNvPr id="498" name="直線コネクタ 497"/>
        <xdr:cNvCxnSpPr/>
      </xdr:nvCxnSpPr>
      <xdr:spPr>
        <a:xfrm flipV="1">
          <a:off x="18656300" y="69773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167657</xdr:rowOff>
    </xdr:from>
    <xdr:ext cx="469744" cy="259045"/>
    <xdr:sp macro="" textlink="">
      <xdr:nvSpPr>
        <xdr:cNvPr id="503" name="n_1mainValue【認定こども園・幼稚園・保育所】&#10;一人当たり面積"/>
        <xdr:cNvSpPr txBox="1"/>
      </xdr:nvSpPr>
      <xdr:spPr>
        <a:xfrm>
          <a:off x="210757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5097</xdr:rowOff>
    </xdr:from>
    <xdr:ext cx="469744" cy="259045"/>
    <xdr:sp macro="" textlink="">
      <xdr:nvSpPr>
        <xdr:cNvPr id="504" name="n_2mainValue【認定こども園・幼稚園・保育所】&#10;一人当たり面積"/>
        <xdr:cNvSpPr txBox="1"/>
      </xdr:nvSpPr>
      <xdr:spPr>
        <a:xfrm>
          <a:off x="20199427" y="669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161307</xdr:rowOff>
    </xdr:from>
    <xdr:ext cx="469744" cy="259045"/>
    <xdr:sp macro="" textlink="">
      <xdr:nvSpPr>
        <xdr:cNvPr id="505" name="n_3mainValue【認定こども園・幼稚園・保育所】&#10;一人当たり面積"/>
        <xdr:cNvSpPr txBox="1"/>
      </xdr:nvSpPr>
      <xdr:spPr>
        <a:xfrm>
          <a:off x="19310427"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06" name="n_4mainValue【認定こども園・幼稚園・保育所】&#10;一人当たり面積"/>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547" name="楕円 546"/>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130192</xdr:rowOff>
    </xdr:from>
    <xdr:ext cx="405111" cy="259045"/>
    <xdr:sp macro="" textlink="">
      <xdr:nvSpPr>
        <xdr:cNvPr id="548" name="【学校施設】&#10;有形固定資産減価償却率該当値テキスト"/>
        <xdr:cNvSpPr txBox="1"/>
      </xdr:nvSpPr>
      <xdr:spPr>
        <a:xfrm>
          <a:off x="16357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549" name="楕円 548"/>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158115</xdr:rowOff>
    </xdr:to>
    <xdr:cxnSp macro="">
      <xdr:nvCxnSpPr>
        <xdr:cNvPr id="550" name="直線コネクタ 549"/>
        <xdr:cNvCxnSpPr/>
      </xdr:nvCxnSpPr>
      <xdr:spPr>
        <a:xfrm>
          <a:off x="15481300" y="102317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51" name="楕円 550"/>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116205</xdr:rowOff>
    </xdr:to>
    <xdr:cxnSp macro="">
      <xdr:nvCxnSpPr>
        <xdr:cNvPr id="552" name="直線コネクタ 551"/>
        <xdr:cNvCxnSpPr/>
      </xdr:nvCxnSpPr>
      <xdr:spPr>
        <a:xfrm>
          <a:off x="14592300" y="102012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53" name="楕円 552"/>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85725</xdr:rowOff>
    </xdr:to>
    <xdr:cxnSp macro="">
      <xdr:nvCxnSpPr>
        <xdr:cNvPr id="554" name="直線コネクタ 553"/>
        <xdr:cNvCxnSpPr/>
      </xdr:nvCxnSpPr>
      <xdr:spPr>
        <a:xfrm>
          <a:off x="13703300" y="10172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162560</xdr:rowOff>
    </xdr:from>
    <xdr:to>
      <xdr:col>67</xdr:col>
      <xdr:colOff>101600</xdr:colOff>
      <xdr:row>59</xdr:row>
      <xdr:rowOff>92710</xdr:rowOff>
    </xdr:to>
    <xdr:sp macro="" textlink="">
      <xdr:nvSpPr>
        <xdr:cNvPr id="555" name="楕円 554"/>
        <xdr:cNvSpPr/>
      </xdr:nvSpPr>
      <xdr:spPr>
        <a:xfrm>
          <a:off x="1276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57150</xdr:rowOff>
    </xdr:to>
    <xdr:cxnSp macro="">
      <xdr:nvCxnSpPr>
        <xdr:cNvPr id="556" name="直線コネクタ 555"/>
        <xdr:cNvCxnSpPr/>
      </xdr:nvCxnSpPr>
      <xdr:spPr>
        <a:xfrm>
          <a:off x="12814300" y="10157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7"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8"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9"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0"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12082</xdr:rowOff>
    </xdr:from>
    <xdr:ext cx="405111" cy="259045"/>
    <xdr:sp macro="" textlink="">
      <xdr:nvSpPr>
        <xdr:cNvPr id="561" name="n_1mainValue【学校施設】&#10;有形固定資産減価償却率"/>
        <xdr:cNvSpPr txBox="1"/>
      </xdr:nvSpPr>
      <xdr:spPr>
        <a:xfrm>
          <a:off x="15266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62" name="n_2mainValue【学校施設】&#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63" name="n_3mainValue【学校施設】&#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564" name="n_4mainValue【学校施設】&#10;有形固定資産減価償却率"/>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151892</xdr:rowOff>
    </xdr:from>
    <xdr:to>
      <xdr:col>116</xdr:col>
      <xdr:colOff>114300</xdr:colOff>
      <xdr:row>63</xdr:row>
      <xdr:rowOff>82042</xdr:rowOff>
    </xdr:to>
    <xdr:sp macro="" textlink="">
      <xdr:nvSpPr>
        <xdr:cNvPr id="605" name="楕円 604"/>
        <xdr:cNvSpPr/>
      </xdr:nvSpPr>
      <xdr:spPr>
        <a:xfrm>
          <a:off x="22110700" y="107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130319</xdr:rowOff>
    </xdr:from>
    <xdr:ext cx="469744" cy="259045"/>
    <xdr:sp macro="" textlink="">
      <xdr:nvSpPr>
        <xdr:cNvPr id="606" name="【学校施設】&#10;一人当たり面積該当値テキスト"/>
        <xdr:cNvSpPr txBox="1"/>
      </xdr:nvSpPr>
      <xdr:spPr>
        <a:xfrm>
          <a:off x="22199600" y="1076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169799</xdr:rowOff>
    </xdr:from>
    <xdr:to>
      <xdr:col>112</xdr:col>
      <xdr:colOff>38100</xdr:colOff>
      <xdr:row>63</xdr:row>
      <xdr:rowOff>99949</xdr:rowOff>
    </xdr:to>
    <xdr:sp macro="" textlink="">
      <xdr:nvSpPr>
        <xdr:cNvPr id="607" name="楕円 606"/>
        <xdr:cNvSpPr/>
      </xdr:nvSpPr>
      <xdr:spPr>
        <a:xfrm>
          <a:off x="212725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31242</xdr:rowOff>
    </xdr:from>
    <xdr:to>
      <xdr:col>116</xdr:col>
      <xdr:colOff>63500</xdr:colOff>
      <xdr:row>63</xdr:row>
      <xdr:rowOff>49149</xdr:rowOff>
    </xdr:to>
    <xdr:cxnSp macro="">
      <xdr:nvCxnSpPr>
        <xdr:cNvPr id="608" name="直線コネクタ 607"/>
        <xdr:cNvCxnSpPr/>
      </xdr:nvCxnSpPr>
      <xdr:spPr>
        <a:xfrm flipV="1">
          <a:off x="21323300" y="10832592"/>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16256</xdr:rowOff>
    </xdr:from>
    <xdr:to>
      <xdr:col>107</xdr:col>
      <xdr:colOff>101600</xdr:colOff>
      <xdr:row>63</xdr:row>
      <xdr:rowOff>117856</xdr:rowOff>
    </xdr:to>
    <xdr:sp macro="" textlink="">
      <xdr:nvSpPr>
        <xdr:cNvPr id="609" name="楕円 608"/>
        <xdr:cNvSpPr/>
      </xdr:nvSpPr>
      <xdr:spPr>
        <a:xfrm>
          <a:off x="203835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49149</xdr:rowOff>
    </xdr:from>
    <xdr:to>
      <xdr:col>111</xdr:col>
      <xdr:colOff>177800</xdr:colOff>
      <xdr:row>63</xdr:row>
      <xdr:rowOff>67056</xdr:rowOff>
    </xdr:to>
    <xdr:cxnSp macro="">
      <xdr:nvCxnSpPr>
        <xdr:cNvPr id="610" name="直線コネクタ 609"/>
        <xdr:cNvCxnSpPr/>
      </xdr:nvCxnSpPr>
      <xdr:spPr>
        <a:xfrm flipV="1">
          <a:off x="20434300" y="10850499"/>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39116</xdr:rowOff>
    </xdr:from>
    <xdr:to>
      <xdr:col>102</xdr:col>
      <xdr:colOff>165100</xdr:colOff>
      <xdr:row>63</xdr:row>
      <xdr:rowOff>140716</xdr:rowOff>
    </xdr:to>
    <xdr:sp macro="" textlink="">
      <xdr:nvSpPr>
        <xdr:cNvPr id="611" name="楕円 610"/>
        <xdr:cNvSpPr/>
      </xdr:nvSpPr>
      <xdr:spPr>
        <a:xfrm>
          <a:off x="19494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67056</xdr:rowOff>
    </xdr:from>
    <xdr:to>
      <xdr:col>107</xdr:col>
      <xdr:colOff>50800</xdr:colOff>
      <xdr:row>63</xdr:row>
      <xdr:rowOff>89916</xdr:rowOff>
    </xdr:to>
    <xdr:cxnSp macro="">
      <xdr:nvCxnSpPr>
        <xdr:cNvPr id="612" name="直線コネクタ 611"/>
        <xdr:cNvCxnSpPr/>
      </xdr:nvCxnSpPr>
      <xdr:spPr>
        <a:xfrm flipV="1">
          <a:off x="19545300" y="10868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58166</xdr:rowOff>
    </xdr:from>
    <xdr:to>
      <xdr:col>98</xdr:col>
      <xdr:colOff>38100</xdr:colOff>
      <xdr:row>63</xdr:row>
      <xdr:rowOff>159766</xdr:rowOff>
    </xdr:to>
    <xdr:sp macro="" textlink="">
      <xdr:nvSpPr>
        <xdr:cNvPr id="613" name="楕円 612"/>
        <xdr:cNvSpPr/>
      </xdr:nvSpPr>
      <xdr:spPr>
        <a:xfrm>
          <a:off x="18605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89916</xdr:rowOff>
    </xdr:from>
    <xdr:to>
      <xdr:col>102</xdr:col>
      <xdr:colOff>114300</xdr:colOff>
      <xdr:row>63</xdr:row>
      <xdr:rowOff>108966</xdr:rowOff>
    </xdr:to>
    <xdr:cxnSp macro="">
      <xdr:nvCxnSpPr>
        <xdr:cNvPr id="614" name="直線コネクタ 613"/>
        <xdr:cNvCxnSpPr/>
      </xdr:nvCxnSpPr>
      <xdr:spPr>
        <a:xfrm flipV="1">
          <a:off x="18656300" y="1089126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617" name="n_3aveValue【学校施設】&#10;一人当たり面積"/>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91076</xdr:rowOff>
    </xdr:from>
    <xdr:ext cx="469744" cy="259045"/>
    <xdr:sp macro="" textlink="">
      <xdr:nvSpPr>
        <xdr:cNvPr id="619" name="n_1mainValue【学校施設】&#10;一人当たり面積"/>
        <xdr:cNvSpPr txBox="1"/>
      </xdr:nvSpPr>
      <xdr:spPr>
        <a:xfrm>
          <a:off x="210757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108983</xdr:rowOff>
    </xdr:from>
    <xdr:ext cx="469744" cy="259045"/>
    <xdr:sp macro="" textlink="">
      <xdr:nvSpPr>
        <xdr:cNvPr id="620" name="n_2mainValue【学校施設】&#10;一人当たり面積"/>
        <xdr:cNvSpPr txBox="1"/>
      </xdr:nvSpPr>
      <xdr:spPr>
        <a:xfrm>
          <a:off x="20199427" y="109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131843</xdr:rowOff>
    </xdr:from>
    <xdr:ext cx="469744" cy="259045"/>
    <xdr:sp macro="" textlink="">
      <xdr:nvSpPr>
        <xdr:cNvPr id="621" name="n_3mainValue【学校施設】&#10;一人当たり面積"/>
        <xdr:cNvSpPr txBox="1"/>
      </xdr:nvSpPr>
      <xdr:spPr>
        <a:xfrm>
          <a:off x="19310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150893</xdr:rowOff>
    </xdr:from>
    <xdr:ext cx="469744" cy="259045"/>
    <xdr:sp macro="" textlink="">
      <xdr:nvSpPr>
        <xdr:cNvPr id="622" name="n_4mainValue【学校施設】&#10;一人当たり面積"/>
        <xdr:cNvSpPr txBox="1"/>
      </xdr:nvSpPr>
      <xdr:spPr>
        <a:xfrm>
          <a:off x="18421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3"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6" name="フローチャート: 判断 655"/>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7" name="フローチャート: 判断 656"/>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8" name="フローチャート: 判断 657"/>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664" name="楕円 663"/>
        <xdr:cNvSpPr/>
      </xdr:nvSpPr>
      <xdr:spPr>
        <a:xfrm>
          <a:off x="16268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39569</xdr:rowOff>
    </xdr:from>
    <xdr:ext cx="405111" cy="259045"/>
    <xdr:sp macro="" textlink="">
      <xdr:nvSpPr>
        <xdr:cNvPr id="665" name="【児童館】&#10;有形固定資産減価償却率該当値テキスト"/>
        <xdr:cNvSpPr txBox="1"/>
      </xdr:nvSpPr>
      <xdr:spPr>
        <a:xfrm>
          <a:off x="1635760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152219</xdr:rowOff>
    </xdr:from>
    <xdr:to>
      <xdr:col>81</xdr:col>
      <xdr:colOff>101600</xdr:colOff>
      <xdr:row>80</xdr:row>
      <xdr:rowOff>82369</xdr:rowOff>
    </xdr:to>
    <xdr:sp macro="" textlink="">
      <xdr:nvSpPr>
        <xdr:cNvPr id="666" name="楕円 665"/>
        <xdr:cNvSpPr/>
      </xdr:nvSpPr>
      <xdr:spPr>
        <a:xfrm>
          <a:off x="15430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31569</xdr:rowOff>
    </xdr:from>
    <xdr:to>
      <xdr:col>85</xdr:col>
      <xdr:colOff>127000</xdr:colOff>
      <xdr:row>80</xdr:row>
      <xdr:rowOff>67492</xdr:rowOff>
    </xdr:to>
    <xdr:cxnSp macro="">
      <xdr:nvCxnSpPr>
        <xdr:cNvPr id="667" name="直線コネクタ 666"/>
        <xdr:cNvCxnSpPr/>
      </xdr:nvCxnSpPr>
      <xdr:spPr>
        <a:xfrm>
          <a:off x="15481300" y="137475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116295</xdr:rowOff>
    </xdr:from>
    <xdr:to>
      <xdr:col>76</xdr:col>
      <xdr:colOff>165100</xdr:colOff>
      <xdr:row>80</xdr:row>
      <xdr:rowOff>46445</xdr:rowOff>
    </xdr:to>
    <xdr:sp macro="" textlink="">
      <xdr:nvSpPr>
        <xdr:cNvPr id="668" name="楕円 667"/>
        <xdr:cNvSpPr/>
      </xdr:nvSpPr>
      <xdr:spPr>
        <a:xfrm>
          <a:off x="14541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80</xdr:row>
      <xdr:rowOff>31569</xdr:rowOff>
    </xdr:to>
    <xdr:cxnSp macro="">
      <xdr:nvCxnSpPr>
        <xdr:cNvPr id="669" name="直線コネクタ 668"/>
        <xdr:cNvCxnSpPr/>
      </xdr:nvCxnSpPr>
      <xdr:spPr>
        <a:xfrm>
          <a:off x="14592300" y="1371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80373</xdr:rowOff>
    </xdr:from>
    <xdr:to>
      <xdr:col>72</xdr:col>
      <xdr:colOff>38100</xdr:colOff>
      <xdr:row>80</xdr:row>
      <xdr:rowOff>10523</xdr:rowOff>
    </xdr:to>
    <xdr:sp macro="" textlink="">
      <xdr:nvSpPr>
        <xdr:cNvPr id="670" name="楕円 669"/>
        <xdr:cNvSpPr/>
      </xdr:nvSpPr>
      <xdr:spPr>
        <a:xfrm>
          <a:off x="13652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131173</xdr:rowOff>
    </xdr:from>
    <xdr:to>
      <xdr:col>76</xdr:col>
      <xdr:colOff>114300</xdr:colOff>
      <xdr:row>79</xdr:row>
      <xdr:rowOff>167095</xdr:rowOff>
    </xdr:to>
    <xdr:cxnSp macro="">
      <xdr:nvCxnSpPr>
        <xdr:cNvPr id="671" name="直線コネクタ 670"/>
        <xdr:cNvCxnSpPr/>
      </xdr:nvCxnSpPr>
      <xdr:spPr>
        <a:xfrm>
          <a:off x="13703300" y="136757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44450</xdr:rowOff>
    </xdr:from>
    <xdr:to>
      <xdr:col>67</xdr:col>
      <xdr:colOff>101600</xdr:colOff>
      <xdr:row>79</xdr:row>
      <xdr:rowOff>146050</xdr:rowOff>
    </xdr:to>
    <xdr:sp macro="" textlink="">
      <xdr:nvSpPr>
        <xdr:cNvPr id="672" name="楕円 671"/>
        <xdr:cNvSpPr/>
      </xdr:nvSpPr>
      <xdr:spPr>
        <a:xfrm>
          <a:off x="1276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95250</xdr:rowOff>
    </xdr:from>
    <xdr:to>
      <xdr:col>71</xdr:col>
      <xdr:colOff>177800</xdr:colOff>
      <xdr:row>79</xdr:row>
      <xdr:rowOff>131173</xdr:rowOff>
    </xdr:to>
    <xdr:cxnSp macro="">
      <xdr:nvCxnSpPr>
        <xdr:cNvPr id="673" name="直線コネクタ 672"/>
        <xdr:cNvCxnSpPr/>
      </xdr:nvCxnSpPr>
      <xdr:spPr>
        <a:xfrm>
          <a:off x="12814300" y="1363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674" name="n_1aveValue【児童館】&#10;有形固定資産減価償却率"/>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675" name="n_2aveValue【児童館】&#10;有形固定資産減価償却率"/>
        <xdr:cNvSpPr txBox="1"/>
      </xdr:nvSpPr>
      <xdr:spPr>
        <a:xfrm>
          <a:off x="14389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53901</xdr:rowOff>
    </xdr:from>
    <xdr:ext cx="405111" cy="259045"/>
    <xdr:sp macro="" textlink="">
      <xdr:nvSpPr>
        <xdr:cNvPr id="676" name="n_3aveValue【児童館】&#10;有形固定資産減価償却率"/>
        <xdr:cNvSpPr txBox="1"/>
      </xdr:nvSpPr>
      <xdr:spPr>
        <a:xfrm>
          <a:off x="13500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7"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98896</xdr:rowOff>
    </xdr:from>
    <xdr:ext cx="405111" cy="259045"/>
    <xdr:sp macro="" textlink="">
      <xdr:nvSpPr>
        <xdr:cNvPr id="678" name="n_1mainValue【児童館】&#10;有形固定資産減価償却率"/>
        <xdr:cNvSpPr txBox="1"/>
      </xdr:nvSpPr>
      <xdr:spPr>
        <a:xfrm>
          <a:off x="152660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62972</xdr:rowOff>
    </xdr:from>
    <xdr:ext cx="405111" cy="259045"/>
    <xdr:sp macro="" textlink="">
      <xdr:nvSpPr>
        <xdr:cNvPr id="679" name="n_2mainValue【児童館】&#10;有形固定資産減価償却率"/>
        <xdr:cNvSpPr txBox="1"/>
      </xdr:nvSpPr>
      <xdr:spPr>
        <a:xfrm>
          <a:off x="14389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27050</xdr:rowOff>
    </xdr:from>
    <xdr:ext cx="405111" cy="259045"/>
    <xdr:sp macro="" textlink="">
      <xdr:nvSpPr>
        <xdr:cNvPr id="680" name="n_3mainValue【児童館】&#10;有形固定資産減価償却率"/>
        <xdr:cNvSpPr txBox="1"/>
      </xdr:nvSpPr>
      <xdr:spPr>
        <a:xfrm>
          <a:off x="13500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681" name="n_4mainValue【児童館】&#10;有形固定資産減価償却率"/>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5" name="フローチャート: 判断 714"/>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6" name="フローチャート: 判断 715"/>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7" name="フローチャート: 判断 716"/>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3" name="楕円 722"/>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4"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161471</xdr:rowOff>
    </xdr:from>
    <xdr:to>
      <xdr:col>112</xdr:col>
      <xdr:colOff>38100</xdr:colOff>
      <xdr:row>83</xdr:row>
      <xdr:rowOff>91621</xdr:rowOff>
    </xdr:to>
    <xdr:sp macro="" textlink="">
      <xdr:nvSpPr>
        <xdr:cNvPr id="725" name="楕円 724"/>
        <xdr:cNvSpPr/>
      </xdr:nvSpPr>
      <xdr:spPr>
        <a:xfrm>
          <a:off x="21272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40821</xdr:rowOff>
    </xdr:to>
    <xdr:cxnSp macro="">
      <xdr:nvCxnSpPr>
        <xdr:cNvPr id="726" name="直線コネクタ 725"/>
        <xdr:cNvCxnSpPr/>
      </xdr:nvCxnSpPr>
      <xdr:spPr>
        <a:xfrm flipV="1">
          <a:off x="21323300" y="142494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907</xdr:rowOff>
    </xdr:from>
    <xdr:to>
      <xdr:col>107</xdr:col>
      <xdr:colOff>101600</xdr:colOff>
      <xdr:row>83</xdr:row>
      <xdr:rowOff>102507</xdr:rowOff>
    </xdr:to>
    <xdr:sp macro="" textlink="">
      <xdr:nvSpPr>
        <xdr:cNvPr id="727" name="楕円 726"/>
        <xdr:cNvSpPr/>
      </xdr:nvSpPr>
      <xdr:spPr>
        <a:xfrm>
          <a:off x="20383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40821</xdr:rowOff>
    </xdr:from>
    <xdr:to>
      <xdr:col>111</xdr:col>
      <xdr:colOff>177800</xdr:colOff>
      <xdr:row>83</xdr:row>
      <xdr:rowOff>51707</xdr:rowOff>
    </xdr:to>
    <xdr:cxnSp macro="">
      <xdr:nvCxnSpPr>
        <xdr:cNvPr id="728" name="直線コネクタ 727"/>
        <xdr:cNvCxnSpPr/>
      </xdr:nvCxnSpPr>
      <xdr:spPr>
        <a:xfrm flipV="1">
          <a:off x="20434300" y="142711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33564</xdr:rowOff>
    </xdr:from>
    <xdr:to>
      <xdr:col>102</xdr:col>
      <xdr:colOff>165100</xdr:colOff>
      <xdr:row>83</xdr:row>
      <xdr:rowOff>135164</xdr:rowOff>
    </xdr:to>
    <xdr:sp macro="" textlink="">
      <xdr:nvSpPr>
        <xdr:cNvPr id="729" name="楕円 728"/>
        <xdr:cNvSpPr/>
      </xdr:nvSpPr>
      <xdr:spPr>
        <a:xfrm>
          <a:off x="19494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51707</xdr:rowOff>
    </xdr:from>
    <xdr:to>
      <xdr:col>107</xdr:col>
      <xdr:colOff>50800</xdr:colOff>
      <xdr:row>83</xdr:row>
      <xdr:rowOff>84364</xdr:rowOff>
    </xdr:to>
    <xdr:cxnSp macro="">
      <xdr:nvCxnSpPr>
        <xdr:cNvPr id="730" name="直線コネクタ 729"/>
        <xdr:cNvCxnSpPr/>
      </xdr:nvCxnSpPr>
      <xdr:spPr>
        <a:xfrm flipV="1">
          <a:off x="19545300" y="14282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55336</xdr:rowOff>
    </xdr:from>
    <xdr:to>
      <xdr:col>98</xdr:col>
      <xdr:colOff>38100</xdr:colOff>
      <xdr:row>83</xdr:row>
      <xdr:rowOff>156936</xdr:rowOff>
    </xdr:to>
    <xdr:sp macro="" textlink="">
      <xdr:nvSpPr>
        <xdr:cNvPr id="731" name="楕円 730"/>
        <xdr:cNvSpPr/>
      </xdr:nvSpPr>
      <xdr:spPr>
        <a:xfrm>
          <a:off x="18605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84364</xdr:rowOff>
    </xdr:from>
    <xdr:to>
      <xdr:col>102</xdr:col>
      <xdr:colOff>114300</xdr:colOff>
      <xdr:row>83</xdr:row>
      <xdr:rowOff>106136</xdr:rowOff>
    </xdr:to>
    <xdr:cxnSp macro="">
      <xdr:nvCxnSpPr>
        <xdr:cNvPr id="732" name="直線コネクタ 731"/>
        <xdr:cNvCxnSpPr/>
      </xdr:nvCxnSpPr>
      <xdr:spPr>
        <a:xfrm flipV="1">
          <a:off x="18656300" y="14314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3" name="n_1aveValue【児童館】&#10;一人当たり面積"/>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4"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5"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6" name="n_4aveValue【児童館】&#10;一人当たり面積"/>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108148</xdr:rowOff>
    </xdr:from>
    <xdr:ext cx="469744" cy="259045"/>
    <xdr:sp macro="" textlink="">
      <xdr:nvSpPr>
        <xdr:cNvPr id="737" name="n_1mainValue【児童館】&#10;一人当たり面積"/>
        <xdr:cNvSpPr txBox="1"/>
      </xdr:nvSpPr>
      <xdr:spPr>
        <a:xfrm>
          <a:off x="210757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119034</xdr:rowOff>
    </xdr:from>
    <xdr:ext cx="469744" cy="259045"/>
    <xdr:sp macro="" textlink="">
      <xdr:nvSpPr>
        <xdr:cNvPr id="738" name="n_2mainValue【児童館】&#10;一人当たり面積"/>
        <xdr:cNvSpPr txBox="1"/>
      </xdr:nvSpPr>
      <xdr:spPr>
        <a:xfrm>
          <a:off x="20199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151691</xdr:rowOff>
    </xdr:from>
    <xdr:ext cx="469744" cy="259045"/>
    <xdr:sp macro="" textlink="">
      <xdr:nvSpPr>
        <xdr:cNvPr id="739" name="n_3mainValue【児童館】&#10;一人当たり面積"/>
        <xdr:cNvSpPr txBox="1"/>
      </xdr:nvSpPr>
      <xdr:spPr>
        <a:xfrm>
          <a:off x="19310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2013</xdr:rowOff>
    </xdr:from>
    <xdr:ext cx="469744" cy="259045"/>
    <xdr:sp macro="" textlink="">
      <xdr:nvSpPr>
        <xdr:cNvPr id="740" name="n_4mainValue【児童館】&#10;一人当たり面積"/>
        <xdr:cNvSpPr txBox="1"/>
      </xdr:nvSpPr>
      <xdr:spPr>
        <a:xfrm>
          <a:off x="18421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9"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72" name="フローチャート: 判断 771"/>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73" name="フローチャート: 判断 772"/>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74" name="フローチャート: 判断 773"/>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111761</xdr:rowOff>
    </xdr:from>
    <xdr:to>
      <xdr:col>85</xdr:col>
      <xdr:colOff>177800</xdr:colOff>
      <xdr:row>105</xdr:row>
      <xdr:rowOff>41911</xdr:rowOff>
    </xdr:to>
    <xdr:sp macro="" textlink="">
      <xdr:nvSpPr>
        <xdr:cNvPr id="780" name="楕円 779"/>
        <xdr:cNvSpPr/>
      </xdr:nvSpPr>
      <xdr:spPr>
        <a:xfrm>
          <a:off x="162687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90188</xdr:rowOff>
    </xdr:from>
    <xdr:ext cx="405111" cy="259045"/>
    <xdr:sp macro="" textlink="">
      <xdr:nvSpPr>
        <xdr:cNvPr id="781" name="【公民館】&#10;有形固定資産減価償却率該当値テキスト"/>
        <xdr:cNvSpPr txBox="1"/>
      </xdr:nvSpPr>
      <xdr:spPr>
        <a:xfrm>
          <a:off x="16357600"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96520</xdr:rowOff>
    </xdr:from>
    <xdr:to>
      <xdr:col>81</xdr:col>
      <xdr:colOff>101600</xdr:colOff>
      <xdr:row>105</xdr:row>
      <xdr:rowOff>26670</xdr:rowOff>
    </xdr:to>
    <xdr:sp macro="" textlink="">
      <xdr:nvSpPr>
        <xdr:cNvPr id="782" name="楕円 781"/>
        <xdr:cNvSpPr/>
      </xdr:nvSpPr>
      <xdr:spPr>
        <a:xfrm>
          <a:off x="15430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147320</xdr:rowOff>
    </xdr:from>
    <xdr:to>
      <xdr:col>85</xdr:col>
      <xdr:colOff>127000</xdr:colOff>
      <xdr:row>104</xdr:row>
      <xdr:rowOff>162561</xdr:rowOff>
    </xdr:to>
    <xdr:cxnSp macro="">
      <xdr:nvCxnSpPr>
        <xdr:cNvPr id="783" name="直線コネクタ 782"/>
        <xdr:cNvCxnSpPr/>
      </xdr:nvCxnSpPr>
      <xdr:spPr>
        <a:xfrm>
          <a:off x="15481300" y="17978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69850</xdr:rowOff>
    </xdr:from>
    <xdr:to>
      <xdr:col>76</xdr:col>
      <xdr:colOff>165100</xdr:colOff>
      <xdr:row>105</xdr:row>
      <xdr:rowOff>0</xdr:rowOff>
    </xdr:to>
    <xdr:sp macro="" textlink="">
      <xdr:nvSpPr>
        <xdr:cNvPr id="784" name="楕円 783"/>
        <xdr:cNvSpPr/>
      </xdr:nvSpPr>
      <xdr:spPr>
        <a:xfrm>
          <a:off x="14541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120650</xdr:rowOff>
    </xdr:from>
    <xdr:to>
      <xdr:col>81</xdr:col>
      <xdr:colOff>50800</xdr:colOff>
      <xdr:row>104</xdr:row>
      <xdr:rowOff>147320</xdr:rowOff>
    </xdr:to>
    <xdr:cxnSp macro="">
      <xdr:nvCxnSpPr>
        <xdr:cNvPr id="785" name="直線コネクタ 784"/>
        <xdr:cNvCxnSpPr/>
      </xdr:nvCxnSpPr>
      <xdr:spPr>
        <a:xfrm>
          <a:off x="14592300" y="17951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46989</xdr:rowOff>
    </xdr:from>
    <xdr:to>
      <xdr:col>72</xdr:col>
      <xdr:colOff>38100</xdr:colOff>
      <xdr:row>104</xdr:row>
      <xdr:rowOff>148589</xdr:rowOff>
    </xdr:to>
    <xdr:sp macro="" textlink="">
      <xdr:nvSpPr>
        <xdr:cNvPr id="786" name="楕円 785"/>
        <xdr:cNvSpPr/>
      </xdr:nvSpPr>
      <xdr:spPr>
        <a:xfrm>
          <a:off x="13652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97789</xdr:rowOff>
    </xdr:from>
    <xdr:to>
      <xdr:col>76</xdr:col>
      <xdr:colOff>114300</xdr:colOff>
      <xdr:row>104</xdr:row>
      <xdr:rowOff>120650</xdr:rowOff>
    </xdr:to>
    <xdr:cxnSp macro="">
      <xdr:nvCxnSpPr>
        <xdr:cNvPr id="787" name="直線コネクタ 786"/>
        <xdr:cNvCxnSpPr/>
      </xdr:nvCxnSpPr>
      <xdr:spPr>
        <a:xfrm>
          <a:off x="13703300" y="17928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788" name="楕円 787"/>
        <xdr:cNvSpPr/>
      </xdr:nvSpPr>
      <xdr:spPr>
        <a:xfrm>
          <a:off x="1276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72389</xdr:rowOff>
    </xdr:from>
    <xdr:to>
      <xdr:col>71</xdr:col>
      <xdr:colOff>177800</xdr:colOff>
      <xdr:row>104</xdr:row>
      <xdr:rowOff>97789</xdr:rowOff>
    </xdr:to>
    <xdr:cxnSp macro="">
      <xdr:nvCxnSpPr>
        <xdr:cNvPr id="789" name="直線コネクタ 788"/>
        <xdr:cNvCxnSpPr/>
      </xdr:nvCxnSpPr>
      <xdr:spPr>
        <a:xfrm>
          <a:off x="12814300" y="179031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90"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91"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92"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793" name="n_4aveValue【公民館】&#10;有形固定資産減価償却率"/>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17797</xdr:rowOff>
    </xdr:from>
    <xdr:ext cx="405111" cy="259045"/>
    <xdr:sp macro="" textlink="">
      <xdr:nvSpPr>
        <xdr:cNvPr id="794" name="n_1mainValue【公民館】&#10;有形固定資産減価償却率"/>
        <xdr:cNvSpPr txBox="1"/>
      </xdr:nvSpPr>
      <xdr:spPr>
        <a:xfrm>
          <a:off x="152660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162577</xdr:rowOff>
    </xdr:from>
    <xdr:ext cx="405111" cy="259045"/>
    <xdr:sp macro="" textlink="">
      <xdr:nvSpPr>
        <xdr:cNvPr id="795" name="n_2mainValue【公民館】&#10;有形固定資産減価償却率"/>
        <xdr:cNvSpPr txBox="1"/>
      </xdr:nvSpPr>
      <xdr:spPr>
        <a:xfrm>
          <a:off x="14389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139716</xdr:rowOff>
    </xdr:from>
    <xdr:ext cx="405111" cy="259045"/>
    <xdr:sp macro="" textlink="">
      <xdr:nvSpPr>
        <xdr:cNvPr id="796" name="n_3mainValue【公民館】&#10;有形固定資産減価償却率"/>
        <xdr:cNvSpPr txBox="1"/>
      </xdr:nvSpPr>
      <xdr:spPr>
        <a:xfrm>
          <a:off x="13500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97" name="n_4main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6"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9" name="フローチャート: 判断 828"/>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30" name="フローチャート: 判断 829"/>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31" name="フローチャート: 判断 830"/>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837" name="楕円 836"/>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838" name="【公民館】&#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34289</xdr:rowOff>
    </xdr:from>
    <xdr:to>
      <xdr:col>112</xdr:col>
      <xdr:colOff>38100</xdr:colOff>
      <xdr:row>104</xdr:row>
      <xdr:rowOff>135889</xdr:rowOff>
    </xdr:to>
    <xdr:sp macro="" textlink="">
      <xdr:nvSpPr>
        <xdr:cNvPr id="839" name="楕円 838"/>
        <xdr:cNvSpPr/>
      </xdr:nvSpPr>
      <xdr:spPr>
        <a:xfrm>
          <a:off x="21272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85089</xdr:rowOff>
    </xdr:from>
    <xdr:to>
      <xdr:col>116</xdr:col>
      <xdr:colOff>63500</xdr:colOff>
      <xdr:row>104</xdr:row>
      <xdr:rowOff>99061</xdr:rowOff>
    </xdr:to>
    <xdr:cxnSp macro="">
      <xdr:nvCxnSpPr>
        <xdr:cNvPr id="840" name="直線コネクタ 839"/>
        <xdr:cNvCxnSpPr/>
      </xdr:nvCxnSpPr>
      <xdr:spPr>
        <a:xfrm>
          <a:off x="21323300" y="17915889"/>
          <a:ext cx="8382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58420</xdr:rowOff>
    </xdr:from>
    <xdr:to>
      <xdr:col>107</xdr:col>
      <xdr:colOff>101600</xdr:colOff>
      <xdr:row>104</xdr:row>
      <xdr:rowOff>160020</xdr:rowOff>
    </xdr:to>
    <xdr:sp macro="" textlink="">
      <xdr:nvSpPr>
        <xdr:cNvPr id="841" name="楕円 840"/>
        <xdr:cNvSpPr/>
      </xdr:nvSpPr>
      <xdr:spPr>
        <a:xfrm>
          <a:off x="20383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85089</xdr:rowOff>
    </xdr:from>
    <xdr:to>
      <xdr:col>111</xdr:col>
      <xdr:colOff>177800</xdr:colOff>
      <xdr:row>104</xdr:row>
      <xdr:rowOff>109220</xdr:rowOff>
    </xdr:to>
    <xdr:cxnSp macro="">
      <xdr:nvCxnSpPr>
        <xdr:cNvPr id="842" name="直線コネクタ 841"/>
        <xdr:cNvCxnSpPr/>
      </xdr:nvCxnSpPr>
      <xdr:spPr>
        <a:xfrm flipV="1">
          <a:off x="20434300" y="179158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87630</xdr:rowOff>
    </xdr:from>
    <xdr:to>
      <xdr:col>102</xdr:col>
      <xdr:colOff>165100</xdr:colOff>
      <xdr:row>105</xdr:row>
      <xdr:rowOff>17780</xdr:rowOff>
    </xdr:to>
    <xdr:sp macro="" textlink="">
      <xdr:nvSpPr>
        <xdr:cNvPr id="843" name="楕円 842"/>
        <xdr:cNvSpPr/>
      </xdr:nvSpPr>
      <xdr:spPr>
        <a:xfrm>
          <a:off x="19494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109220</xdr:rowOff>
    </xdr:from>
    <xdr:to>
      <xdr:col>107</xdr:col>
      <xdr:colOff>50800</xdr:colOff>
      <xdr:row>104</xdr:row>
      <xdr:rowOff>138430</xdr:rowOff>
    </xdr:to>
    <xdr:cxnSp macro="">
      <xdr:nvCxnSpPr>
        <xdr:cNvPr id="844" name="直線コネクタ 843"/>
        <xdr:cNvCxnSpPr/>
      </xdr:nvCxnSpPr>
      <xdr:spPr>
        <a:xfrm flipV="1">
          <a:off x="19545300" y="179400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113030</xdr:rowOff>
    </xdr:from>
    <xdr:to>
      <xdr:col>98</xdr:col>
      <xdr:colOff>38100</xdr:colOff>
      <xdr:row>105</xdr:row>
      <xdr:rowOff>43180</xdr:rowOff>
    </xdr:to>
    <xdr:sp macro="" textlink="">
      <xdr:nvSpPr>
        <xdr:cNvPr id="845" name="楕円 844"/>
        <xdr:cNvSpPr/>
      </xdr:nvSpPr>
      <xdr:spPr>
        <a:xfrm>
          <a:off x="18605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138430</xdr:rowOff>
    </xdr:from>
    <xdr:to>
      <xdr:col>102</xdr:col>
      <xdr:colOff>114300</xdr:colOff>
      <xdr:row>104</xdr:row>
      <xdr:rowOff>163830</xdr:rowOff>
    </xdr:to>
    <xdr:cxnSp macro="">
      <xdr:nvCxnSpPr>
        <xdr:cNvPr id="846" name="直線コネクタ 845"/>
        <xdr:cNvCxnSpPr/>
      </xdr:nvCxnSpPr>
      <xdr:spPr>
        <a:xfrm flipV="1">
          <a:off x="18656300" y="17969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7"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8" name="n_2aveValue【公民館】&#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9" name="n_3aveValue【公民館】&#10;一人当たり面積"/>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50"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152416</xdr:rowOff>
    </xdr:from>
    <xdr:ext cx="469744" cy="259045"/>
    <xdr:sp macro="" textlink="">
      <xdr:nvSpPr>
        <xdr:cNvPr id="851" name="n_1mainValue【公民館】&#10;一人当たり面積"/>
        <xdr:cNvSpPr txBox="1"/>
      </xdr:nvSpPr>
      <xdr:spPr>
        <a:xfrm>
          <a:off x="21075727" y="176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5097</xdr:rowOff>
    </xdr:from>
    <xdr:ext cx="469744" cy="259045"/>
    <xdr:sp macro="" textlink="">
      <xdr:nvSpPr>
        <xdr:cNvPr id="852" name="n_2mainValue【公民館】&#10;一人当たり面積"/>
        <xdr:cNvSpPr txBox="1"/>
      </xdr:nvSpPr>
      <xdr:spPr>
        <a:xfrm>
          <a:off x="2019942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34307</xdr:rowOff>
    </xdr:from>
    <xdr:ext cx="469744" cy="259045"/>
    <xdr:sp macro="" textlink="">
      <xdr:nvSpPr>
        <xdr:cNvPr id="853" name="n_3mainValue【公民館】&#10;一人当たり面積"/>
        <xdr:cNvSpPr txBox="1"/>
      </xdr:nvSpPr>
      <xdr:spPr>
        <a:xfrm>
          <a:off x="19310427" y="176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59707</xdr:rowOff>
    </xdr:from>
    <xdr:ext cx="469744" cy="259045"/>
    <xdr:sp macro="" textlink="">
      <xdr:nvSpPr>
        <xdr:cNvPr id="854" name="n_4mainValue【公民館】&#10;一人当たり面積"/>
        <xdr:cNvSpPr txBox="1"/>
      </xdr:nvSpPr>
      <xdr:spPr>
        <a:xfrm>
          <a:off x="18421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中、道路、保育所及び公民館で類似団体平均を上回った。特に道路については、山間地に集落が点在する本町の特性上資産の中でもかなりのウエイトを占めているが、アスファルトの耐用年数が短いことから減価償却率は著しく高くなっている。一方で、橋りょう・トンネルについては、国庫補助金等を活用し、積極的に長寿命化を進めていることから、類似団体平均を大幅に下回る減価償却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重要なインフラであることから、老朽化の状況を的確に把握しながら、橋りょう・トンネル同様に計画的な整備に努める。また、保育所及び公民館についても、策定する個別施設計画において今後の整備方針等を慎重に検討する必要があると考え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74" name="楕円 73"/>
        <xdr:cNvSpPr/>
      </xdr:nvSpPr>
      <xdr:spPr>
        <a:xfrm>
          <a:off x="4584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85470</xdr:rowOff>
    </xdr:from>
    <xdr:ext cx="405111" cy="259045"/>
    <xdr:sp macro="" textlink="">
      <xdr:nvSpPr>
        <xdr:cNvPr id="75" name="【図書館】&#10;有形固定資産減価償却率該当値テキスト"/>
        <xdr:cNvSpPr txBox="1"/>
      </xdr:nvSpPr>
      <xdr:spPr>
        <a:xfrm>
          <a:off x="4673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6" name="楕円 75"/>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157843</xdr:rowOff>
    </xdr:to>
    <xdr:cxnSp macro="">
      <xdr:nvCxnSpPr>
        <xdr:cNvPr id="77" name="直線コネクタ 76"/>
        <xdr:cNvCxnSpPr/>
      </xdr:nvCxnSpPr>
      <xdr:spPr>
        <a:xfrm>
          <a:off x="3797300" y="645414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9072</xdr:rowOff>
    </xdr:from>
    <xdr:to>
      <xdr:col>15</xdr:col>
      <xdr:colOff>101600</xdr:colOff>
      <xdr:row>37</xdr:row>
      <xdr:rowOff>110672</xdr:rowOff>
    </xdr:to>
    <xdr:sp macro="" textlink="">
      <xdr:nvSpPr>
        <xdr:cNvPr id="78" name="楕円 77"/>
        <xdr:cNvSpPr/>
      </xdr:nvSpPr>
      <xdr:spPr>
        <a:xfrm>
          <a:off x="2857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59872</xdr:rowOff>
    </xdr:from>
    <xdr:to>
      <xdr:col>19</xdr:col>
      <xdr:colOff>177800</xdr:colOff>
      <xdr:row>37</xdr:row>
      <xdr:rowOff>110490</xdr:rowOff>
    </xdr:to>
    <xdr:cxnSp macro="">
      <xdr:nvCxnSpPr>
        <xdr:cNvPr id="79" name="直線コネクタ 78"/>
        <xdr:cNvCxnSpPr/>
      </xdr:nvCxnSpPr>
      <xdr:spPr>
        <a:xfrm>
          <a:off x="2908300" y="64035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77651</xdr:rowOff>
    </xdr:from>
    <xdr:to>
      <xdr:col>10</xdr:col>
      <xdr:colOff>165100</xdr:colOff>
      <xdr:row>38</xdr:row>
      <xdr:rowOff>7801</xdr:rowOff>
    </xdr:to>
    <xdr:sp macro="" textlink="">
      <xdr:nvSpPr>
        <xdr:cNvPr id="80" name="楕円 79"/>
        <xdr:cNvSpPr/>
      </xdr:nvSpPr>
      <xdr:spPr>
        <a:xfrm>
          <a:off x="1968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59872</xdr:rowOff>
    </xdr:from>
    <xdr:to>
      <xdr:col>15</xdr:col>
      <xdr:colOff>50800</xdr:colOff>
      <xdr:row>37</xdr:row>
      <xdr:rowOff>128451</xdr:rowOff>
    </xdr:to>
    <xdr:cxnSp macro="">
      <xdr:nvCxnSpPr>
        <xdr:cNvPr id="81" name="直線コネクタ 80"/>
        <xdr:cNvCxnSpPr/>
      </xdr:nvCxnSpPr>
      <xdr:spPr>
        <a:xfrm flipV="1">
          <a:off x="2019300" y="640352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82" name="楕円 81"/>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92528</xdr:rowOff>
    </xdr:from>
    <xdr:to>
      <xdr:col>10</xdr:col>
      <xdr:colOff>114300</xdr:colOff>
      <xdr:row>37</xdr:row>
      <xdr:rowOff>128451</xdr:rowOff>
    </xdr:to>
    <xdr:cxnSp macro="">
      <xdr:nvCxnSpPr>
        <xdr:cNvPr id="83" name="直線コネクタ 82"/>
        <xdr:cNvCxnSpPr/>
      </xdr:nvCxnSpPr>
      <xdr:spPr>
        <a:xfrm>
          <a:off x="1130300" y="643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8" name="n_1mainValue【図書館】&#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9" name="n_2main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170378</xdr:rowOff>
    </xdr:from>
    <xdr:ext cx="405111" cy="259045"/>
    <xdr:sp macro="" textlink="">
      <xdr:nvSpPr>
        <xdr:cNvPr id="90" name="n_3mainValue【図書館】&#10;有形固定資産減価償却率"/>
        <xdr:cNvSpPr txBox="1"/>
      </xdr:nvSpPr>
      <xdr:spPr>
        <a:xfrm>
          <a:off x="1816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134455</xdr:rowOff>
    </xdr:from>
    <xdr:ext cx="405111" cy="259045"/>
    <xdr:sp macro="" textlink="">
      <xdr:nvSpPr>
        <xdr:cNvPr id="91" name="n_4mainValue【図書館】&#10;有形固定資産減価償却率"/>
        <xdr:cNvSpPr txBox="1"/>
      </xdr:nvSpPr>
      <xdr:spPr>
        <a:xfrm>
          <a:off x="927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31" name="楕円 130"/>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34307</xdr:rowOff>
    </xdr:from>
    <xdr:ext cx="469744" cy="259045"/>
    <xdr:sp macro="" textlink="">
      <xdr:nvSpPr>
        <xdr:cNvPr id="132" name="【図書館】&#10;一人当たり面積該当値テキスト"/>
        <xdr:cNvSpPr txBox="1"/>
      </xdr:nvSpPr>
      <xdr:spPr>
        <a:xfrm>
          <a:off x="10515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114300</xdr:rowOff>
    </xdr:to>
    <xdr:cxnSp macro="">
      <xdr:nvCxnSpPr>
        <xdr:cNvPr id="134" name="直線コネクタ 133"/>
        <xdr:cNvCxnSpPr/>
      </xdr:nvCxnSpPr>
      <xdr:spPr>
        <a:xfrm flipV="1">
          <a:off x="9639300" y="696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5" name="楕円 134"/>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121920</xdr:rowOff>
    </xdr:to>
    <xdr:cxnSp macro="">
      <xdr:nvCxnSpPr>
        <xdr:cNvPr id="136" name="直線コネクタ 135"/>
        <xdr:cNvCxnSpPr/>
      </xdr:nvCxnSpPr>
      <xdr:spPr>
        <a:xfrm flipV="1">
          <a:off x="8750300" y="697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133350</xdr:rowOff>
    </xdr:to>
    <xdr:cxnSp macro="">
      <xdr:nvCxnSpPr>
        <xdr:cNvPr id="138" name="直線コネクタ 137"/>
        <xdr:cNvCxnSpPr/>
      </xdr:nvCxnSpPr>
      <xdr:spPr>
        <a:xfrm flipV="1">
          <a:off x="7861300" y="6979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90170</xdr:rowOff>
    </xdr:from>
    <xdr:to>
      <xdr:col>36</xdr:col>
      <xdr:colOff>165100</xdr:colOff>
      <xdr:row>41</xdr:row>
      <xdr:rowOff>20320</xdr:rowOff>
    </xdr:to>
    <xdr:sp macro="" textlink="">
      <xdr:nvSpPr>
        <xdr:cNvPr id="139" name="楕円 138"/>
        <xdr:cNvSpPr/>
      </xdr:nvSpPr>
      <xdr:spPr>
        <a:xfrm>
          <a:off x="6921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140970</xdr:rowOff>
    </xdr:to>
    <xdr:cxnSp macro="">
      <xdr:nvCxnSpPr>
        <xdr:cNvPr id="140" name="直線コネクタ 139"/>
        <xdr:cNvCxnSpPr/>
      </xdr:nvCxnSpPr>
      <xdr:spPr>
        <a:xfrm flipV="1">
          <a:off x="6972300" y="699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6" name="n_2mainValue【図書館】&#10;一人当たり面積"/>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3827</xdr:rowOff>
    </xdr:from>
    <xdr:ext cx="469744" cy="259045"/>
    <xdr:sp macro="" textlink="">
      <xdr:nvSpPr>
        <xdr:cNvPr id="147" name="n_3mainValue【図書館】&#10;一人当たり面積"/>
        <xdr:cNvSpPr txBox="1"/>
      </xdr:nvSpPr>
      <xdr:spPr>
        <a:xfrm>
          <a:off x="7626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11447</xdr:rowOff>
    </xdr:from>
    <xdr:ext cx="469744" cy="259045"/>
    <xdr:sp macro="" textlink="">
      <xdr:nvSpPr>
        <xdr:cNvPr id="148" name="n_4mainValue【図書館】&#10;一人当たり面積"/>
        <xdr:cNvSpPr txBox="1"/>
      </xdr:nvSpPr>
      <xdr:spPr>
        <a:xfrm>
          <a:off x="6737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105954</xdr:rowOff>
    </xdr:from>
    <xdr:to>
      <xdr:col>24</xdr:col>
      <xdr:colOff>114300</xdr:colOff>
      <xdr:row>63</xdr:row>
      <xdr:rowOff>36104</xdr:rowOff>
    </xdr:to>
    <xdr:sp macro="" textlink="">
      <xdr:nvSpPr>
        <xdr:cNvPr id="190" name="楕円 189"/>
        <xdr:cNvSpPr/>
      </xdr:nvSpPr>
      <xdr:spPr>
        <a:xfrm>
          <a:off x="4584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84381</xdr:rowOff>
    </xdr:from>
    <xdr:ext cx="405111" cy="259045"/>
    <xdr:sp macro="" textlink="">
      <xdr:nvSpPr>
        <xdr:cNvPr id="191" name="【体育館・プール】&#10;有形固定資産減価償却率該当値テキスト"/>
        <xdr:cNvSpPr txBox="1"/>
      </xdr:nvSpPr>
      <xdr:spPr>
        <a:xfrm>
          <a:off x="46736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92" name="楕円 191"/>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156754</xdr:rowOff>
    </xdr:to>
    <xdr:cxnSp macro="">
      <xdr:nvCxnSpPr>
        <xdr:cNvPr id="193" name="直線コネクタ 192"/>
        <xdr:cNvCxnSpPr/>
      </xdr:nvCxnSpPr>
      <xdr:spPr>
        <a:xfrm>
          <a:off x="3797300" y="107670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114119</xdr:rowOff>
    </xdr:from>
    <xdr:to>
      <xdr:col>15</xdr:col>
      <xdr:colOff>101600</xdr:colOff>
      <xdr:row>63</xdr:row>
      <xdr:rowOff>44269</xdr:rowOff>
    </xdr:to>
    <xdr:sp macro="" textlink="">
      <xdr:nvSpPr>
        <xdr:cNvPr id="194" name="楕円 193"/>
        <xdr:cNvSpPr/>
      </xdr:nvSpPr>
      <xdr:spPr>
        <a:xfrm>
          <a:off x="2857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164919</xdr:rowOff>
    </xdr:to>
    <xdr:cxnSp macro="">
      <xdr:nvCxnSpPr>
        <xdr:cNvPr id="195" name="直線コネクタ 194"/>
        <xdr:cNvCxnSpPr/>
      </xdr:nvCxnSpPr>
      <xdr:spPr>
        <a:xfrm flipV="1">
          <a:off x="2908300" y="107670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96" name="楕円 195"/>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164919</xdr:rowOff>
    </xdr:to>
    <xdr:cxnSp macro="">
      <xdr:nvCxnSpPr>
        <xdr:cNvPr id="197" name="直線コネクタ 196"/>
        <xdr:cNvCxnSpPr/>
      </xdr:nvCxnSpPr>
      <xdr:spPr>
        <a:xfrm>
          <a:off x="2019300" y="1072787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25944</xdr:rowOff>
    </xdr:from>
    <xdr:to>
      <xdr:col>6</xdr:col>
      <xdr:colOff>38100</xdr:colOff>
      <xdr:row>62</xdr:row>
      <xdr:rowOff>127544</xdr:rowOff>
    </xdr:to>
    <xdr:sp macro="" textlink="">
      <xdr:nvSpPr>
        <xdr:cNvPr id="198" name="楕円 197"/>
        <xdr:cNvSpPr/>
      </xdr:nvSpPr>
      <xdr:spPr>
        <a:xfrm>
          <a:off x="1079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76744</xdr:rowOff>
    </xdr:from>
    <xdr:to>
      <xdr:col>10</xdr:col>
      <xdr:colOff>114300</xdr:colOff>
      <xdr:row>62</xdr:row>
      <xdr:rowOff>97972</xdr:rowOff>
    </xdr:to>
    <xdr:cxnSp macro="">
      <xdr:nvCxnSpPr>
        <xdr:cNvPr id="199" name="直線コネクタ 198"/>
        <xdr:cNvCxnSpPr/>
      </xdr:nvCxnSpPr>
      <xdr:spPr>
        <a:xfrm>
          <a:off x="1130300" y="107066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204" name="n_1mainValue【体育館・プー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35396</xdr:rowOff>
    </xdr:from>
    <xdr:ext cx="405111" cy="259045"/>
    <xdr:sp macro="" textlink="">
      <xdr:nvSpPr>
        <xdr:cNvPr id="205" name="n_2mainValue【体育館・プール】&#10;有形固定資産減価償却率"/>
        <xdr:cNvSpPr txBox="1"/>
      </xdr:nvSpPr>
      <xdr:spPr>
        <a:xfrm>
          <a:off x="2705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206" name="n_3mainValue【体育館・プール】&#10;有形固定資産減価償却率"/>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118671</xdr:rowOff>
    </xdr:from>
    <xdr:ext cx="405111" cy="259045"/>
    <xdr:sp macro="" textlink="">
      <xdr:nvSpPr>
        <xdr:cNvPr id="207" name="n_4mainValue【体育館・プール】&#10;有形固定資産減価償却率"/>
        <xdr:cNvSpPr txBox="1"/>
      </xdr:nvSpPr>
      <xdr:spPr>
        <a:xfrm>
          <a:off x="927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16510</xdr:rowOff>
    </xdr:from>
    <xdr:to>
      <xdr:col>55</xdr:col>
      <xdr:colOff>50800</xdr:colOff>
      <xdr:row>56</xdr:row>
      <xdr:rowOff>118110</xdr:rowOff>
    </xdr:to>
    <xdr:sp macro="" textlink="">
      <xdr:nvSpPr>
        <xdr:cNvPr id="247" name="楕円 246"/>
        <xdr:cNvSpPr/>
      </xdr:nvSpPr>
      <xdr:spPr>
        <a:xfrm>
          <a:off x="104267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102887</xdr:rowOff>
    </xdr:from>
    <xdr:ext cx="469744" cy="259045"/>
    <xdr:sp macro="" textlink="">
      <xdr:nvSpPr>
        <xdr:cNvPr id="248" name="【体育館・プール】&#10;一人当たり面積該当値テキスト"/>
        <xdr:cNvSpPr txBox="1"/>
      </xdr:nvSpPr>
      <xdr:spPr>
        <a:xfrm>
          <a:off x="10515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58420</xdr:rowOff>
    </xdr:from>
    <xdr:to>
      <xdr:col>50</xdr:col>
      <xdr:colOff>165100</xdr:colOff>
      <xdr:row>56</xdr:row>
      <xdr:rowOff>160020</xdr:rowOff>
    </xdr:to>
    <xdr:sp macro="" textlink="">
      <xdr:nvSpPr>
        <xdr:cNvPr id="249" name="楕円 248"/>
        <xdr:cNvSpPr/>
      </xdr:nvSpPr>
      <xdr:spPr>
        <a:xfrm>
          <a:off x="958850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67310</xdr:rowOff>
    </xdr:from>
    <xdr:to>
      <xdr:col>55</xdr:col>
      <xdr:colOff>0</xdr:colOff>
      <xdr:row>56</xdr:row>
      <xdr:rowOff>109220</xdr:rowOff>
    </xdr:to>
    <xdr:cxnSp macro="">
      <xdr:nvCxnSpPr>
        <xdr:cNvPr id="250" name="直線コネクタ 249"/>
        <xdr:cNvCxnSpPr/>
      </xdr:nvCxnSpPr>
      <xdr:spPr>
        <a:xfrm flipV="1">
          <a:off x="9639300" y="96685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95250</xdr:rowOff>
    </xdr:from>
    <xdr:to>
      <xdr:col>46</xdr:col>
      <xdr:colOff>38100</xdr:colOff>
      <xdr:row>59</xdr:row>
      <xdr:rowOff>25400</xdr:rowOff>
    </xdr:to>
    <xdr:sp macro="" textlink="">
      <xdr:nvSpPr>
        <xdr:cNvPr id="251" name="楕円 250"/>
        <xdr:cNvSpPr/>
      </xdr:nvSpPr>
      <xdr:spPr>
        <a:xfrm>
          <a:off x="8699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109220</xdr:rowOff>
    </xdr:from>
    <xdr:to>
      <xdr:col>50</xdr:col>
      <xdr:colOff>114300</xdr:colOff>
      <xdr:row>58</xdr:row>
      <xdr:rowOff>146050</xdr:rowOff>
    </xdr:to>
    <xdr:cxnSp macro="">
      <xdr:nvCxnSpPr>
        <xdr:cNvPr id="252" name="直線コネクタ 251"/>
        <xdr:cNvCxnSpPr/>
      </xdr:nvCxnSpPr>
      <xdr:spPr>
        <a:xfrm flipV="1">
          <a:off x="8750300" y="9710420"/>
          <a:ext cx="889000" cy="3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134620</xdr:rowOff>
    </xdr:from>
    <xdr:to>
      <xdr:col>41</xdr:col>
      <xdr:colOff>101600</xdr:colOff>
      <xdr:row>59</xdr:row>
      <xdr:rowOff>64770</xdr:rowOff>
    </xdr:to>
    <xdr:sp macro="" textlink="">
      <xdr:nvSpPr>
        <xdr:cNvPr id="253" name="楕円 252"/>
        <xdr:cNvSpPr/>
      </xdr:nvSpPr>
      <xdr:spPr>
        <a:xfrm>
          <a:off x="7810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146050</xdr:rowOff>
    </xdr:from>
    <xdr:to>
      <xdr:col>45</xdr:col>
      <xdr:colOff>177800</xdr:colOff>
      <xdr:row>59</xdr:row>
      <xdr:rowOff>13970</xdr:rowOff>
    </xdr:to>
    <xdr:cxnSp macro="">
      <xdr:nvCxnSpPr>
        <xdr:cNvPr id="254" name="直線コネクタ 253"/>
        <xdr:cNvCxnSpPr/>
      </xdr:nvCxnSpPr>
      <xdr:spPr>
        <a:xfrm flipV="1">
          <a:off x="7861300" y="1009015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167640</xdr:rowOff>
    </xdr:from>
    <xdr:to>
      <xdr:col>36</xdr:col>
      <xdr:colOff>165100</xdr:colOff>
      <xdr:row>59</xdr:row>
      <xdr:rowOff>97790</xdr:rowOff>
    </xdr:to>
    <xdr:sp macro="" textlink="">
      <xdr:nvSpPr>
        <xdr:cNvPr id="255" name="楕円 254"/>
        <xdr:cNvSpPr/>
      </xdr:nvSpPr>
      <xdr:spPr>
        <a:xfrm>
          <a:off x="69215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13970</xdr:rowOff>
    </xdr:from>
    <xdr:to>
      <xdr:col>41</xdr:col>
      <xdr:colOff>50800</xdr:colOff>
      <xdr:row>59</xdr:row>
      <xdr:rowOff>46990</xdr:rowOff>
    </xdr:to>
    <xdr:cxnSp macro="">
      <xdr:nvCxnSpPr>
        <xdr:cNvPr id="256" name="直線コネクタ 255"/>
        <xdr:cNvCxnSpPr/>
      </xdr:nvCxnSpPr>
      <xdr:spPr>
        <a:xfrm flipV="1">
          <a:off x="6972300" y="101295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5097</xdr:rowOff>
    </xdr:from>
    <xdr:ext cx="469744" cy="259045"/>
    <xdr:sp macro="" textlink="">
      <xdr:nvSpPr>
        <xdr:cNvPr id="261" name="n_1mainValue【体育館・プール】&#10;一人当たり面積"/>
        <xdr:cNvSpPr txBox="1"/>
      </xdr:nvSpPr>
      <xdr:spPr>
        <a:xfrm>
          <a:off x="9391727" y="94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41927</xdr:rowOff>
    </xdr:from>
    <xdr:ext cx="469744" cy="259045"/>
    <xdr:sp macro="" textlink="">
      <xdr:nvSpPr>
        <xdr:cNvPr id="262" name="n_2mainValue【体育館・プール】&#10;一人当たり面積"/>
        <xdr:cNvSpPr txBox="1"/>
      </xdr:nvSpPr>
      <xdr:spPr>
        <a:xfrm>
          <a:off x="85154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81297</xdr:rowOff>
    </xdr:from>
    <xdr:ext cx="469744" cy="259045"/>
    <xdr:sp macro="" textlink="">
      <xdr:nvSpPr>
        <xdr:cNvPr id="263" name="n_3mainValue【体育館・プール】&#10;一人当たり面積"/>
        <xdr:cNvSpPr txBox="1"/>
      </xdr:nvSpPr>
      <xdr:spPr>
        <a:xfrm>
          <a:off x="7626427"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114317</xdr:rowOff>
    </xdr:from>
    <xdr:ext cx="469744" cy="259045"/>
    <xdr:sp macro="" textlink="">
      <xdr:nvSpPr>
        <xdr:cNvPr id="264" name="n_4mainValue【体育館・プール】&#10;一人当たり面積"/>
        <xdr:cNvSpPr txBox="1"/>
      </xdr:nvSpPr>
      <xdr:spPr>
        <a:xfrm>
          <a:off x="6737427" y="98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3" name="楕円 302"/>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4" name="【福祉施設】&#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5" name="楕円 304"/>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118111</xdr:rowOff>
    </xdr:to>
    <xdr:cxnSp macro="">
      <xdr:nvCxnSpPr>
        <xdr:cNvPr id="306" name="直線コネクタ 305"/>
        <xdr:cNvCxnSpPr/>
      </xdr:nvCxnSpPr>
      <xdr:spPr>
        <a:xfrm>
          <a:off x="3797300" y="142798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7" name="楕円 306"/>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49530</xdr:rowOff>
    </xdr:to>
    <xdr:cxnSp macro="">
      <xdr:nvCxnSpPr>
        <xdr:cNvPr id="308" name="直線コネクタ 307"/>
        <xdr:cNvCxnSpPr/>
      </xdr:nvCxnSpPr>
      <xdr:spPr>
        <a:xfrm>
          <a:off x="2908300" y="14211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9" name="楕円 308"/>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152400</xdr:rowOff>
    </xdr:to>
    <xdr:cxnSp macro="">
      <xdr:nvCxnSpPr>
        <xdr:cNvPr id="310" name="直線コネクタ 309"/>
        <xdr:cNvCxnSpPr/>
      </xdr:nvCxnSpPr>
      <xdr:spPr>
        <a:xfrm>
          <a:off x="2019300" y="14142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1" name="楕円 310"/>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83820</xdr:rowOff>
    </xdr:to>
    <xdr:cxnSp macro="">
      <xdr:nvCxnSpPr>
        <xdr:cNvPr id="312" name="直線コネクタ 311"/>
        <xdr:cNvCxnSpPr/>
      </xdr:nvCxnSpPr>
      <xdr:spPr>
        <a:xfrm>
          <a:off x="1130300" y="14074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7"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8" name="n_2mainValue【福祉施設】&#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9" name="n_3mainValue【福祉施設】&#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20" name="n_4mainValue【福祉施設】&#10;有形固定資産減価償却率"/>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49530</xdr:rowOff>
    </xdr:from>
    <xdr:to>
      <xdr:col>55</xdr:col>
      <xdr:colOff>50800</xdr:colOff>
      <xdr:row>86</xdr:row>
      <xdr:rowOff>151130</xdr:rowOff>
    </xdr:to>
    <xdr:sp macro="" textlink="">
      <xdr:nvSpPr>
        <xdr:cNvPr id="360" name="楕円 359"/>
        <xdr:cNvSpPr/>
      </xdr:nvSpPr>
      <xdr:spPr>
        <a:xfrm>
          <a:off x="104267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135907</xdr:rowOff>
    </xdr:from>
    <xdr:ext cx="469744" cy="259045"/>
    <xdr:sp macro="" textlink="">
      <xdr:nvSpPr>
        <xdr:cNvPr id="361" name="【福祉施設】&#10;一人当たり面積該当値テキスト"/>
        <xdr:cNvSpPr txBox="1"/>
      </xdr:nvSpPr>
      <xdr:spPr>
        <a:xfrm>
          <a:off x="10515600" y="1470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49530</xdr:rowOff>
    </xdr:from>
    <xdr:to>
      <xdr:col>50</xdr:col>
      <xdr:colOff>165100</xdr:colOff>
      <xdr:row>86</xdr:row>
      <xdr:rowOff>151130</xdr:rowOff>
    </xdr:to>
    <xdr:sp macro="" textlink="">
      <xdr:nvSpPr>
        <xdr:cNvPr id="362" name="楕円 361"/>
        <xdr:cNvSpPr/>
      </xdr:nvSpPr>
      <xdr:spPr>
        <a:xfrm>
          <a:off x="9588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100330</xdr:rowOff>
    </xdr:from>
    <xdr:to>
      <xdr:col>55</xdr:col>
      <xdr:colOff>0</xdr:colOff>
      <xdr:row>86</xdr:row>
      <xdr:rowOff>100330</xdr:rowOff>
    </xdr:to>
    <xdr:cxnSp macro="">
      <xdr:nvCxnSpPr>
        <xdr:cNvPr id="363" name="直線コネクタ 362"/>
        <xdr:cNvCxnSpPr/>
      </xdr:nvCxnSpPr>
      <xdr:spPr>
        <a:xfrm>
          <a:off x="9639300" y="14845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49530</xdr:rowOff>
    </xdr:from>
    <xdr:to>
      <xdr:col>46</xdr:col>
      <xdr:colOff>38100</xdr:colOff>
      <xdr:row>86</xdr:row>
      <xdr:rowOff>151130</xdr:rowOff>
    </xdr:to>
    <xdr:sp macro="" textlink="">
      <xdr:nvSpPr>
        <xdr:cNvPr id="364" name="楕円 363"/>
        <xdr:cNvSpPr/>
      </xdr:nvSpPr>
      <xdr:spPr>
        <a:xfrm>
          <a:off x="8699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100330</xdr:rowOff>
    </xdr:from>
    <xdr:to>
      <xdr:col>50</xdr:col>
      <xdr:colOff>114300</xdr:colOff>
      <xdr:row>86</xdr:row>
      <xdr:rowOff>100330</xdr:rowOff>
    </xdr:to>
    <xdr:cxnSp macro="">
      <xdr:nvCxnSpPr>
        <xdr:cNvPr id="365" name="直線コネクタ 364"/>
        <xdr:cNvCxnSpPr/>
      </xdr:nvCxnSpPr>
      <xdr:spPr>
        <a:xfrm>
          <a:off x="8750300" y="14845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50800</xdr:rowOff>
    </xdr:from>
    <xdr:to>
      <xdr:col>41</xdr:col>
      <xdr:colOff>101600</xdr:colOff>
      <xdr:row>86</xdr:row>
      <xdr:rowOff>152400</xdr:rowOff>
    </xdr:to>
    <xdr:sp macro="" textlink="">
      <xdr:nvSpPr>
        <xdr:cNvPr id="366" name="楕円 365"/>
        <xdr:cNvSpPr/>
      </xdr:nvSpPr>
      <xdr:spPr>
        <a:xfrm>
          <a:off x="781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100330</xdr:rowOff>
    </xdr:from>
    <xdr:to>
      <xdr:col>45</xdr:col>
      <xdr:colOff>177800</xdr:colOff>
      <xdr:row>86</xdr:row>
      <xdr:rowOff>101600</xdr:rowOff>
    </xdr:to>
    <xdr:cxnSp macro="">
      <xdr:nvCxnSpPr>
        <xdr:cNvPr id="367" name="直線コネクタ 366"/>
        <xdr:cNvCxnSpPr/>
      </xdr:nvCxnSpPr>
      <xdr:spPr>
        <a:xfrm flipV="1">
          <a:off x="7861300" y="14845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50800</xdr:rowOff>
    </xdr:from>
    <xdr:to>
      <xdr:col>36</xdr:col>
      <xdr:colOff>165100</xdr:colOff>
      <xdr:row>86</xdr:row>
      <xdr:rowOff>152400</xdr:rowOff>
    </xdr:to>
    <xdr:sp macro="" textlink="">
      <xdr:nvSpPr>
        <xdr:cNvPr id="368" name="楕円 367"/>
        <xdr:cNvSpPr/>
      </xdr:nvSpPr>
      <xdr:spPr>
        <a:xfrm>
          <a:off x="6921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101600</xdr:rowOff>
    </xdr:from>
    <xdr:to>
      <xdr:col>41</xdr:col>
      <xdr:colOff>50800</xdr:colOff>
      <xdr:row>86</xdr:row>
      <xdr:rowOff>101600</xdr:rowOff>
    </xdr:to>
    <xdr:cxnSp macro="">
      <xdr:nvCxnSpPr>
        <xdr:cNvPr id="369" name="直線コネクタ 368"/>
        <xdr:cNvCxnSpPr/>
      </xdr:nvCxnSpPr>
      <xdr:spPr>
        <a:xfrm>
          <a:off x="6972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142257</xdr:rowOff>
    </xdr:from>
    <xdr:ext cx="469744" cy="259045"/>
    <xdr:sp macro="" textlink="">
      <xdr:nvSpPr>
        <xdr:cNvPr id="374" name="n_1mainValue【福祉施設】&#10;一人当たり面積"/>
        <xdr:cNvSpPr txBox="1"/>
      </xdr:nvSpPr>
      <xdr:spPr>
        <a:xfrm>
          <a:off x="93917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142257</xdr:rowOff>
    </xdr:from>
    <xdr:ext cx="469744" cy="259045"/>
    <xdr:sp macro="" textlink="">
      <xdr:nvSpPr>
        <xdr:cNvPr id="375" name="n_2mainValue【福祉施設】&#10;一人当たり面積"/>
        <xdr:cNvSpPr txBox="1"/>
      </xdr:nvSpPr>
      <xdr:spPr>
        <a:xfrm>
          <a:off x="85154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143527</xdr:rowOff>
    </xdr:from>
    <xdr:ext cx="469744" cy="259045"/>
    <xdr:sp macro="" textlink="">
      <xdr:nvSpPr>
        <xdr:cNvPr id="376" name="n_3mainValue【福祉施設】&#10;一人当たり面積"/>
        <xdr:cNvSpPr txBox="1"/>
      </xdr:nvSpPr>
      <xdr:spPr>
        <a:xfrm>
          <a:off x="7626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143527</xdr:rowOff>
    </xdr:from>
    <xdr:ext cx="469744" cy="259045"/>
    <xdr:sp macro="" textlink="">
      <xdr:nvSpPr>
        <xdr:cNvPr id="377" name="n_4mainValue【福祉施設】&#10;一人当たり面積"/>
        <xdr:cNvSpPr txBox="1"/>
      </xdr:nvSpPr>
      <xdr:spPr>
        <a:xfrm>
          <a:off x="6737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7" name="【市民会館】&#10;有形固定資産減価償却率平均値テキスト"/>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418" name="楕円 417"/>
        <xdr:cNvSpPr/>
      </xdr:nvSpPr>
      <xdr:spPr>
        <a:xfrm>
          <a:off x="4584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124477</xdr:rowOff>
    </xdr:from>
    <xdr:ext cx="405111" cy="259045"/>
    <xdr:sp macro="" textlink="">
      <xdr:nvSpPr>
        <xdr:cNvPr id="419" name="【市民会館】&#10;有形固定資産減価償却率該当値テキスト"/>
        <xdr:cNvSpPr txBox="1"/>
      </xdr:nvSpPr>
      <xdr:spPr>
        <a:xfrm>
          <a:off x="4673600"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53975</xdr:rowOff>
    </xdr:from>
    <xdr:to>
      <xdr:col>20</xdr:col>
      <xdr:colOff>38100</xdr:colOff>
      <xdr:row>103</xdr:row>
      <xdr:rowOff>155575</xdr:rowOff>
    </xdr:to>
    <xdr:sp macro="" textlink="">
      <xdr:nvSpPr>
        <xdr:cNvPr id="420" name="楕円 419"/>
        <xdr:cNvSpPr/>
      </xdr:nvSpPr>
      <xdr:spPr>
        <a:xfrm>
          <a:off x="3746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104775</xdr:rowOff>
    </xdr:from>
    <xdr:to>
      <xdr:col>24</xdr:col>
      <xdr:colOff>63500</xdr:colOff>
      <xdr:row>103</xdr:row>
      <xdr:rowOff>152400</xdr:rowOff>
    </xdr:to>
    <xdr:cxnSp macro="">
      <xdr:nvCxnSpPr>
        <xdr:cNvPr id="421" name="直線コネクタ 420"/>
        <xdr:cNvCxnSpPr/>
      </xdr:nvCxnSpPr>
      <xdr:spPr>
        <a:xfrm>
          <a:off x="3797300" y="177641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19686</xdr:rowOff>
    </xdr:from>
    <xdr:to>
      <xdr:col>15</xdr:col>
      <xdr:colOff>101600</xdr:colOff>
      <xdr:row>100</xdr:row>
      <xdr:rowOff>121286</xdr:rowOff>
    </xdr:to>
    <xdr:sp macro="" textlink="">
      <xdr:nvSpPr>
        <xdr:cNvPr id="422" name="楕円 421"/>
        <xdr:cNvSpPr/>
      </xdr:nvSpPr>
      <xdr:spPr>
        <a:xfrm>
          <a:off x="28575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70486</xdr:rowOff>
    </xdr:from>
    <xdr:to>
      <xdr:col>19</xdr:col>
      <xdr:colOff>177800</xdr:colOff>
      <xdr:row>103</xdr:row>
      <xdr:rowOff>104775</xdr:rowOff>
    </xdr:to>
    <xdr:cxnSp macro="">
      <xdr:nvCxnSpPr>
        <xdr:cNvPr id="423" name="直線コネクタ 422"/>
        <xdr:cNvCxnSpPr/>
      </xdr:nvCxnSpPr>
      <xdr:spPr>
        <a:xfrm>
          <a:off x="2908300" y="17215486"/>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24" name="楕円 423"/>
        <xdr:cNvSpPr/>
      </xdr:nvSpPr>
      <xdr:spPr>
        <a:xfrm>
          <a:off x="196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70486</xdr:rowOff>
    </xdr:from>
    <xdr:to>
      <xdr:col>15</xdr:col>
      <xdr:colOff>50800</xdr:colOff>
      <xdr:row>103</xdr:row>
      <xdr:rowOff>91439</xdr:rowOff>
    </xdr:to>
    <xdr:cxnSp macro="">
      <xdr:nvCxnSpPr>
        <xdr:cNvPr id="425" name="直線コネクタ 424"/>
        <xdr:cNvCxnSpPr/>
      </xdr:nvCxnSpPr>
      <xdr:spPr>
        <a:xfrm flipV="1">
          <a:off x="2019300" y="17215486"/>
          <a:ext cx="889000" cy="5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2539</xdr:rowOff>
    </xdr:from>
    <xdr:to>
      <xdr:col>6</xdr:col>
      <xdr:colOff>38100</xdr:colOff>
      <xdr:row>103</xdr:row>
      <xdr:rowOff>104139</xdr:rowOff>
    </xdr:to>
    <xdr:sp macro="" textlink="">
      <xdr:nvSpPr>
        <xdr:cNvPr id="426" name="楕円 425"/>
        <xdr:cNvSpPr/>
      </xdr:nvSpPr>
      <xdr:spPr>
        <a:xfrm>
          <a:off x="107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53339</xdr:rowOff>
    </xdr:from>
    <xdr:to>
      <xdr:col>10</xdr:col>
      <xdr:colOff>114300</xdr:colOff>
      <xdr:row>103</xdr:row>
      <xdr:rowOff>91439</xdr:rowOff>
    </xdr:to>
    <xdr:cxnSp macro="">
      <xdr:nvCxnSpPr>
        <xdr:cNvPr id="427" name="直線コネクタ 426"/>
        <xdr:cNvCxnSpPr/>
      </xdr:nvCxnSpPr>
      <xdr:spPr>
        <a:xfrm>
          <a:off x="1130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428" name="n_1aveValue【市民会館】&#10;有形固定資産減価償却率"/>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429" name="n_2aveValue【市民会館】&#10;有形固定資産減価償却率"/>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30" name="n_3aveValue【市民会館】&#10;有形固定資産減価償却率"/>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431" name="n_4aveValue【市民会館】&#10;有形固定資産減価償却率"/>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652</xdr:rowOff>
    </xdr:from>
    <xdr:ext cx="405111" cy="259045"/>
    <xdr:sp macro="" textlink="">
      <xdr:nvSpPr>
        <xdr:cNvPr id="432" name="n_1mainValue【市民会館】&#10;有形固定資産減価償却率"/>
        <xdr:cNvSpPr txBox="1"/>
      </xdr:nvSpPr>
      <xdr:spPr>
        <a:xfrm>
          <a:off x="3582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137813</xdr:rowOff>
    </xdr:from>
    <xdr:ext cx="405111" cy="259045"/>
    <xdr:sp macro="" textlink="">
      <xdr:nvSpPr>
        <xdr:cNvPr id="433" name="n_2mainValue【市民会館】&#10;有形固定資産減価償却率"/>
        <xdr:cNvSpPr txBox="1"/>
      </xdr:nvSpPr>
      <xdr:spPr>
        <a:xfrm>
          <a:off x="2705744" y="169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4" name="n_3main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120666</xdr:rowOff>
    </xdr:from>
    <xdr:ext cx="405111" cy="259045"/>
    <xdr:sp macro="" textlink="">
      <xdr:nvSpPr>
        <xdr:cNvPr id="435" name="n_4mainValue【市民会館】&#10;有形固定資産減価償却率"/>
        <xdr:cNvSpPr txBox="1"/>
      </xdr:nvSpPr>
      <xdr:spPr>
        <a:xfrm>
          <a:off x="927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466" name="【市民会館】&#10;一人当たり面積平均値テキスト"/>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40095</xdr:rowOff>
    </xdr:from>
    <xdr:to>
      <xdr:col>55</xdr:col>
      <xdr:colOff>50800</xdr:colOff>
      <xdr:row>102</xdr:row>
      <xdr:rowOff>141695</xdr:rowOff>
    </xdr:to>
    <xdr:sp macro="" textlink="">
      <xdr:nvSpPr>
        <xdr:cNvPr id="477" name="楕円 476"/>
        <xdr:cNvSpPr/>
      </xdr:nvSpPr>
      <xdr:spPr>
        <a:xfrm>
          <a:off x="10426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62972</xdr:rowOff>
    </xdr:from>
    <xdr:ext cx="469744" cy="259045"/>
    <xdr:sp macro="" textlink="">
      <xdr:nvSpPr>
        <xdr:cNvPr id="478" name="【市民会館】&#10;一人当たり面積該当値テキスト"/>
        <xdr:cNvSpPr txBox="1"/>
      </xdr:nvSpPr>
      <xdr:spPr>
        <a:xfrm>
          <a:off x="10515600" y="1737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74386</xdr:rowOff>
    </xdr:from>
    <xdr:to>
      <xdr:col>50</xdr:col>
      <xdr:colOff>165100</xdr:colOff>
      <xdr:row>103</xdr:row>
      <xdr:rowOff>4536</xdr:rowOff>
    </xdr:to>
    <xdr:sp macro="" textlink="">
      <xdr:nvSpPr>
        <xdr:cNvPr id="479" name="楕円 478"/>
        <xdr:cNvSpPr/>
      </xdr:nvSpPr>
      <xdr:spPr>
        <a:xfrm>
          <a:off x="9588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90895</xdr:rowOff>
    </xdr:from>
    <xdr:to>
      <xdr:col>55</xdr:col>
      <xdr:colOff>0</xdr:colOff>
      <xdr:row>102</xdr:row>
      <xdr:rowOff>125186</xdr:rowOff>
    </xdr:to>
    <xdr:cxnSp macro="">
      <xdr:nvCxnSpPr>
        <xdr:cNvPr id="480" name="直線コネクタ 479"/>
        <xdr:cNvCxnSpPr/>
      </xdr:nvCxnSpPr>
      <xdr:spPr>
        <a:xfrm flipV="1">
          <a:off x="9639300" y="175787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108676</xdr:rowOff>
    </xdr:from>
    <xdr:to>
      <xdr:col>46</xdr:col>
      <xdr:colOff>38100</xdr:colOff>
      <xdr:row>103</xdr:row>
      <xdr:rowOff>38826</xdr:rowOff>
    </xdr:to>
    <xdr:sp macro="" textlink="">
      <xdr:nvSpPr>
        <xdr:cNvPr id="481" name="楕円 480"/>
        <xdr:cNvSpPr/>
      </xdr:nvSpPr>
      <xdr:spPr>
        <a:xfrm>
          <a:off x="8699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125186</xdr:rowOff>
    </xdr:from>
    <xdr:to>
      <xdr:col>50</xdr:col>
      <xdr:colOff>114300</xdr:colOff>
      <xdr:row>102</xdr:row>
      <xdr:rowOff>159476</xdr:rowOff>
    </xdr:to>
    <xdr:cxnSp macro="">
      <xdr:nvCxnSpPr>
        <xdr:cNvPr id="482" name="直線コネクタ 481"/>
        <xdr:cNvCxnSpPr/>
      </xdr:nvCxnSpPr>
      <xdr:spPr>
        <a:xfrm flipV="1">
          <a:off x="8750300" y="176130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152763</xdr:rowOff>
    </xdr:from>
    <xdr:to>
      <xdr:col>41</xdr:col>
      <xdr:colOff>101600</xdr:colOff>
      <xdr:row>103</xdr:row>
      <xdr:rowOff>82913</xdr:rowOff>
    </xdr:to>
    <xdr:sp macro="" textlink="">
      <xdr:nvSpPr>
        <xdr:cNvPr id="483" name="楕円 482"/>
        <xdr:cNvSpPr/>
      </xdr:nvSpPr>
      <xdr:spPr>
        <a:xfrm>
          <a:off x="7810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159476</xdr:rowOff>
    </xdr:from>
    <xdr:to>
      <xdr:col>45</xdr:col>
      <xdr:colOff>177800</xdr:colOff>
      <xdr:row>103</xdr:row>
      <xdr:rowOff>32113</xdr:rowOff>
    </xdr:to>
    <xdr:cxnSp macro="">
      <xdr:nvCxnSpPr>
        <xdr:cNvPr id="484" name="直線コネクタ 483"/>
        <xdr:cNvCxnSpPr/>
      </xdr:nvCxnSpPr>
      <xdr:spPr>
        <a:xfrm flipV="1">
          <a:off x="7861300" y="176473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17236</xdr:rowOff>
    </xdr:from>
    <xdr:to>
      <xdr:col>36</xdr:col>
      <xdr:colOff>165100</xdr:colOff>
      <xdr:row>103</xdr:row>
      <xdr:rowOff>118836</xdr:rowOff>
    </xdr:to>
    <xdr:sp macro="" textlink="">
      <xdr:nvSpPr>
        <xdr:cNvPr id="485" name="楕円 484"/>
        <xdr:cNvSpPr/>
      </xdr:nvSpPr>
      <xdr:spPr>
        <a:xfrm>
          <a:off x="692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32113</xdr:rowOff>
    </xdr:from>
    <xdr:to>
      <xdr:col>41</xdr:col>
      <xdr:colOff>50800</xdr:colOff>
      <xdr:row>103</xdr:row>
      <xdr:rowOff>68036</xdr:rowOff>
    </xdr:to>
    <xdr:cxnSp macro="">
      <xdr:nvCxnSpPr>
        <xdr:cNvPr id="486" name="直線コネクタ 485"/>
        <xdr:cNvCxnSpPr/>
      </xdr:nvCxnSpPr>
      <xdr:spPr>
        <a:xfrm flipV="1">
          <a:off x="6972300" y="176914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487" name="n_1aveValue【市民会館】&#10;一人当たり面積"/>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8"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489" name="n_3aveValue【市民会館】&#10;一人当たり面積"/>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90"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21063</xdr:rowOff>
    </xdr:from>
    <xdr:ext cx="469744" cy="259045"/>
    <xdr:sp macro="" textlink="">
      <xdr:nvSpPr>
        <xdr:cNvPr id="491" name="n_1mainValue【市民会館】&#10;一人当たり面積"/>
        <xdr:cNvSpPr txBox="1"/>
      </xdr:nvSpPr>
      <xdr:spPr>
        <a:xfrm>
          <a:off x="93917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55353</xdr:rowOff>
    </xdr:from>
    <xdr:ext cx="469744" cy="259045"/>
    <xdr:sp macro="" textlink="">
      <xdr:nvSpPr>
        <xdr:cNvPr id="492" name="n_2mainValue【市民会館】&#10;一人当たり面積"/>
        <xdr:cNvSpPr txBox="1"/>
      </xdr:nvSpPr>
      <xdr:spPr>
        <a:xfrm>
          <a:off x="85154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99440</xdr:rowOff>
    </xdr:from>
    <xdr:ext cx="469744" cy="259045"/>
    <xdr:sp macro="" textlink="">
      <xdr:nvSpPr>
        <xdr:cNvPr id="493" name="n_3mainValue【市民会館】&#10;一人当たり面積"/>
        <xdr:cNvSpPr txBox="1"/>
      </xdr:nvSpPr>
      <xdr:spPr>
        <a:xfrm>
          <a:off x="76264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135363</xdr:rowOff>
    </xdr:from>
    <xdr:ext cx="469744" cy="259045"/>
    <xdr:sp macro="" textlink="">
      <xdr:nvSpPr>
        <xdr:cNvPr id="494" name="n_4mainValue【市民会館】&#10;一人当たり面積"/>
        <xdr:cNvSpPr txBox="1"/>
      </xdr:nvSpPr>
      <xdr:spPr>
        <a:xfrm>
          <a:off x="6737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35" name="楕円 534"/>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536" name="【一般廃棄物処理施設】&#10;有形固定資産減価償却率該当値テキスト"/>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537" name="楕円 536"/>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53340</xdr:rowOff>
    </xdr:to>
    <xdr:cxnSp macro="">
      <xdr:nvCxnSpPr>
        <xdr:cNvPr id="538" name="直線コネクタ 537"/>
        <xdr:cNvCxnSpPr/>
      </xdr:nvCxnSpPr>
      <xdr:spPr>
        <a:xfrm>
          <a:off x="15481300" y="65170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78740</xdr:rowOff>
    </xdr:from>
    <xdr:to>
      <xdr:col>76</xdr:col>
      <xdr:colOff>165100</xdr:colOff>
      <xdr:row>38</xdr:row>
      <xdr:rowOff>8890</xdr:rowOff>
    </xdr:to>
    <xdr:sp macro="" textlink="">
      <xdr:nvSpPr>
        <xdr:cNvPr id="539" name="楕円 538"/>
        <xdr:cNvSpPr/>
      </xdr:nvSpPr>
      <xdr:spPr>
        <a:xfrm>
          <a:off x="14541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38</xdr:row>
      <xdr:rowOff>1905</xdr:rowOff>
    </xdr:to>
    <xdr:cxnSp macro="">
      <xdr:nvCxnSpPr>
        <xdr:cNvPr id="540" name="直線コネクタ 539"/>
        <xdr:cNvCxnSpPr/>
      </xdr:nvCxnSpPr>
      <xdr:spPr>
        <a:xfrm>
          <a:off x="14592300" y="64731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140335</xdr:rowOff>
    </xdr:to>
    <xdr:sp macro="" textlink="">
      <xdr:nvSpPr>
        <xdr:cNvPr id="541" name="楕円 540"/>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37</xdr:row>
      <xdr:rowOff>129540</xdr:rowOff>
    </xdr:to>
    <xdr:cxnSp macro="">
      <xdr:nvCxnSpPr>
        <xdr:cNvPr id="542" name="直線コネクタ 541"/>
        <xdr:cNvCxnSpPr/>
      </xdr:nvCxnSpPr>
      <xdr:spPr>
        <a:xfrm>
          <a:off x="13703300" y="643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543" name="楕円 542"/>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89535</xdr:rowOff>
    </xdr:from>
    <xdr:to>
      <xdr:col>71</xdr:col>
      <xdr:colOff>177800</xdr:colOff>
      <xdr:row>38</xdr:row>
      <xdr:rowOff>127635</xdr:rowOff>
    </xdr:to>
    <xdr:cxnSp macro="">
      <xdr:nvCxnSpPr>
        <xdr:cNvPr id="544" name="直線コネクタ 543"/>
        <xdr:cNvCxnSpPr/>
      </xdr:nvCxnSpPr>
      <xdr:spPr>
        <a:xfrm flipV="1">
          <a:off x="12814300" y="643318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545"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546" name="n_2aveValue【一般廃棄物処理施設】&#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547" name="n_3aveValue【一般廃棄物処理施設】&#10;有形固定資産減価償却率"/>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69232</xdr:rowOff>
    </xdr:from>
    <xdr:ext cx="405111" cy="259045"/>
    <xdr:sp macro="" textlink="">
      <xdr:nvSpPr>
        <xdr:cNvPr id="549" name="n_1mainValue【一般廃棄物処理施設】&#10;有形固定資産減価償却率"/>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50" name="n_2mainValue【一般廃棄物処理施設】&#10;有形固定資産減価償却率"/>
        <xdr:cNvSpPr txBox="1"/>
      </xdr:nvSpPr>
      <xdr:spPr>
        <a:xfrm>
          <a:off x="14389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156862</xdr:rowOff>
    </xdr:from>
    <xdr:ext cx="405111" cy="259045"/>
    <xdr:sp macro="" textlink="">
      <xdr:nvSpPr>
        <xdr:cNvPr id="551" name="n_3mainValue【一般廃棄物処理施設】&#10;有形固定資産減価償却率"/>
        <xdr:cNvSpPr txBox="1"/>
      </xdr:nvSpPr>
      <xdr:spPr>
        <a:xfrm>
          <a:off x="13500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169562</xdr:rowOff>
    </xdr:from>
    <xdr:ext cx="405111" cy="259045"/>
    <xdr:sp macro="" textlink="">
      <xdr:nvSpPr>
        <xdr:cNvPr id="552" name="n_4mainValue【一般廃棄物処理施設】&#10;有形固定資産減価償却率"/>
        <xdr:cNvSpPr txBox="1"/>
      </xdr:nvSpPr>
      <xdr:spPr>
        <a:xfrm>
          <a:off x="12611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579" name="【一般廃棄物処理施設】&#10;一人当たり有形固定資産（償却資産）額平均値テキスト"/>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154043</xdr:rowOff>
    </xdr:from>
    <xdr:to>
      <xdr:col>116</xdr:col>
      <xdr:colOff>114300</xdr:colOff>
      <xdr:row>39</xdr:row>
      <xdr:rowOff>84193</xdr:rowOff>
    </xdr:to>
    <xdr:sp macro="" textlink="">
      <xdr:nvSpPr>
        <xdr:cNvPr id="590" name="楕円 589"/>
        <xdr:cNvSpPr/>
      </xdr:nvSpPr>
      <xdr:spPr>
        <a:xfrm>
          <a:off x="22110700" y="66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5470</xdr:rowOff>
    </xdr:from>
    <xdr:ext cx="599010" cy="259045"/>
    <xdr:sp macro="" textlink="">
      <xdr:nvSpPr>
        <xdr:cNvPr id="591" name="【一般廃棄物処理施設】&#10;一人当たり有形固定資産（償却資産）額該当値テキスト"/>
        <xdr:cNvSpPr txBox="1"/>
      </xdr:nvSpPr>
      <xdr:spPr>
        <a:xfrm>
          <a:off x="22199600" y="652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161189</xdr:rowOff>
    </xdr:from>
    <xdr:to>
      <xdr:col>112</xdr:col>
      <xdr:colOff>38100</xdr:colOff>
      <xdr:row>39</xdr:row>
      <xdr:rowOff>91339</xdr:rowOff>
    </xdr:to>
    <xdr:sp macro="" textlink="">
      <xdr:nvSpPr>
        <xdr:cNvPr id="592" name="楕円 591"/>
        <xdr:cNvSpPr/>
      </xdr:nvSpPr>
      <xdr:spPr>
        <a:xfrm>
          <a:off x="21272500" y="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33393</xdr:rowOff>
    </xdr:from>
    <xdr:to>
      <xdr:col>116</xdr:col>
      <xdr:colOff>63500</xdr:colOff>
      <xdr:row>39</xdr:row>
      <xdr:rowOff>40539</xdr:rowOff>
    </xdr:to>
    <xdr:cxnSp macro="">
      <xdr:nvCxnSpPr>
        <xdr:cNvPr id="593" name="直線コネクタ 592"/>
        <xdr:cNvCxnSpPr/>
      </xdr:nvCxnSpPr>
      <xdr:spPr>
        <a:xfrm flipV="1">
          <a:off x="21323300" y="6719943"/>
          <a:ext cx="8382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10836</xdr:rowOff>
    </xdr:from>
    <xdr:to>
      <xdr:col>107</xdr:col>
      <xdr:colOff>101600</xdr:colOff>
      <xdr:row>39</xdr:row>
      <xdr:rowOff>112436</xdr:rowOff>
    </xdr:to>
    <xdr:sp macro="" textlink="">
      <xdr:nvSpPr>
        <xdr:cNvPr id="594" name="楕円 593"/>
        <xdr:cNvSpPr/>
      </xdr:nvSpPr>
      <xdr:spPr>
        <a:xfrm>
          <a:off x="20383500" y="66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40539</xdr:rowOff>
    </xdr:from>
    <xdr:to>
      <xdr:col>111</xdr:col>
      <xdr:colOff>177800</xdr:colOff>
      <xdr:row>39</xdr:row>
      <xdr:rowOff>61636</xdr:rowOff>
    </xdr:to>
    <xdr:cxnSp macro="">
      <xdr:nvCxnSpPr>
        <xdr:cNvPr id="595" name="直線コネクタ 594"/>
        <xdr:cNvCxnSpPr/>
      </xdr:nvCxnSpPr>
      <xdr:spPr>
        <a:xfrm flipV="1">
          <a:off x="20434300" y="6727089"/>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31797</xdr:rowOff>
    </xdr:from>
    <xdr:to>
      <xdr:col>102</xdr:col>
      <xdr:colOff>165100</xdr:colOff>
      <xdr:row>39</xdr:row>
      <xdr:rowOff>133397</xdr:rowOff>
    </xdr:to>
    <xdr:sp macro="" textlink="">
      <xdr:nvSpPr>
        <xdr:cNvPr id="596" name="楕円 595"/>
        <xdr:cNvSpPr/>
      </xdr:nvSpPr>
      <xdr:spPr>
        <a:xfrm>
          <a:off x="19494500" y="6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61636</xdr:rowOff>
    </xdr:from>
    <xdr:to>
      <xdr:col>107</xdr:col>
      <xdr:colOff>50800</xdr:colOff>
      <xdr:row>39</xdr:row>
      <xdr:rowOff>82597</xdr:rowOff>
    </xdr:to>
    <xdr:cxnSp macro="">
      <xdr:nvCxnSpPr>
        <xdr:cNvPr id="597" name="直線コネクタ 596"/>
        <xdr:cNvCxnSpPr/>
      </xdr:nvCxnSpPr>
      <xdr:spPr>
        <a:xfrm flipV="1">
          <a:off x="19545300" y="6748186"/>
          <a:ext cx="889000" cy="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154989</xdr:rowOff>
    </xdr:from>
    <xdr:to>
      <xdr:col>98</xdr:col>
      <xdr:colOff>38100</xdr:colOff>
      <xdr:row>40</xdr:row>
      <xdr:rowOff>85139</xdr:rowOff>
    </xdr:to>
    <xdr:sp macro="" textlink="">
      <xdr:nvSpPr>
        <xdr:cNvPr id="598" name="楕円 597"/>
        <xdr:cNvSpPr/>
      </xdr:nvSpPr>
      <xdr:spPr>
        <a:xfrm>
          <a:off x="18605500" y="68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82597</xdr:rowOff>
    </xdr:from>
    <xdr:to>
      <xdr:col>102</xdr:col>
      <xdr:colOff>114300</xdr:colOff>
      <xdr:row>40</xdr:row>
      <xdr:rowOff>34339</xdr:rowOff>
    </xdr:to>
    <xdr:cxnSp macro="">
      <xdr:nvCxnSpPr>
        <xdr:cNvPr id="599" name="直線コネクタ 598"/>
        <xdr:cNvCxnSpPr/>
      </xdr:nvCxnSpPr>
      <xdr:spPr>
        <a:xfrm flipV="1">
          <a:off x="18656300" y="6769147"/>
          <a:ext cx="889000" cy="1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600" name="n_1aveValue【一般廃棄物処理施設】&#10;一人当たり有形固定資産（償却資産）額"/>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601" name="n_2aveValue【一般廃棄物処理施設】&#10;一人当たり有形固定資産（償却資産）額"/>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602" name="n_3aveValue【一般廃棄物処理施設】&#10;一人当たり有形固定資産（償却資産）額"/>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107865</xdr:rowOff>
    </xdr:from>
    <xdr:ext cx="599010" cy="259045"/>
    <xdr:sp macro="" textlink="">
      <xdr:nvSpPr>
        <xdr:cNvPr id="604" name="n_1mainValue【一般廃棄物処理施設】&#10;一人当たり有形固定資産（償却資産）額"/>
        <xdr:cNvSpPr txBox="1"/>
      </xdr:nvSpPr>
      <xdr:spPr>
        <a:xfrm>
          <a:off x="21011095" y="645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128963</xdr:rowOff>
    </xdr:from>
    <xdr:ext cx="599010" cy="259045"/>
    <xdr:sp macro="" textlink="">
      <xdr:nvSpPr>
        <xdr:cNvPr id="605" name="n_2mainValue【一般廃棄物処理施設】&#10;一人当たり有形固定資産（償却資産）額"/>
        <xdr:cNvSpPr txBox="1"/>
      </xdr:nvSpPr>
      <xdr:spPr>
        <a:xfrm>
          <a:off x="20134795" y="64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149924</xdr:rowOff>
    </xdr:from>
    <xdr:ext cx="599010" cy="259045"/>
    <xdr:sp macro="" textlink="">
      <xdr:nvSpPr>
        <xdr:cNvPr id="606" name="n_3mainValue【一般廃棄物処理施設】&#10;一人当たり有形固定資産（償却資産）額"/>
        <xdr:cNvSpPr txBox="1"/>
      </xdr:nvSpPr>
      <xdr:spPr>
        <a:xfrm>
          <a:off x="19245795" y="649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76266</xdr:rowOff>
    </xdr:from>
    <xdr:ext cx="599010" cy="259045"/>
    <xdr:sp macro="" textlink="">
      <xdr:nvSpPr>
        <xdr:cNvPr id="607" name="n_4mainValue【一般廃棄物処理施設】&#10;一人当たり有形固定資産（償却資産）額"/>
        <xdr:cNvSpPr txBox="1"/>
      </xdr:nvSpPr>
      <xdr:spPr>
        <a:xfrm>
          <a:off x="18356795" y="693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6" name="【保健センター・保健所】&#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39" name="フローチャート: 判断 638"/>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0" name="フローチャート: 判断 639"/>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1" name="フローチャート: 判断 640"/>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647" name="楕円 646"/>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648" name="【保健センター・保健所】&#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140970</xdr:rowOff>
    </xdr:from>
    <xdr:to>
      <xdr:col>81</xdr:col>
      <xdr:colOff>101600</xdr:colOff>
      <xdr:row>59</xdr:row>
      <xdr:rowOff>71120</xdr:rowOff>
    </xdr:to>
    <xdr:sp macro="" textlink="">
      <xdr:nvSpPr>
        <xdr:cNvPr id="649" name="楕円 648"/>
        <xdr:cNvSpPr/>
      </xdr:nvSpPr>
      <xdr:spPr>
        <a:xfrm>
          <a:off x="15430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20320</xdr:rowOff>
    </xdr:from>
    <xdr:to>
      <xdr:col>85</xdr:col>
      <xdr:colOff>127000</xdr:colOff>
      <xdr:row>59</xdr:row>
      <xdr:rowOff>45720</xdr:rowOff>
    </xdr:to>
    <xdr:cxnSp macro="">
      <xdr:nvCxnSpPr>
        <xdr:cNvPr id="650" name="直線コネクタ 649"/>
        <xdr:cNvCxnSpPr/>
      </xdr:nvCxnSpPr>
      <xdr:spPr>
        <a:xfrm>
          <a:off x="15481300" y="101358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115570</xdr:rowOff>
    </xdr:from>
    <xdr:to>
      <xdr:col>76</xdr:col>
      <xdr:colOff>165100</xdr:colOff>
      <xdr:row>59</xdr:row>
      <xdr:rowOff>45720</xdr:rowOff>
    </xdr:to>
    <xdr:sp macro="" textlink="">
      <xdr:nvSpPr>
        <xdr:cNvPr id="651" name="楕円 650"/>
        <xdr:cNvSpPr/>
      </xdr:nvSpPr>
      <xdr:spPr>
        <a:xfrm>
          <a:off x="14541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166370</xdr:rowOff>
    </xdr:from>
    <xdr:to>
      <xdr:col>81</xdr:col>
      <xdr:colOff>50800</xdr:colOff>
      <xdr:row>59</xdr:row>
      <xdr:rowOff>20320</xdr:rowOff>
    </xdr:to>
    <xdr:cxnSp macro="">
      <xdr:nvCxnSpPr>
        <xdr:cNvPr id="652" name="直線コネクタ 651"/>
        <xdr:cNvCxnSpPr/>
      </xdr:nvCxnSpPr>
      <xdr:spPr>
        <a:xfrm>
          <a:off x="14592300" y="101104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653" name="楕円 65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139700</xdr:rowOff>
    </xdr:from>
    <xdr:to>
      <xdr:col>76</xdr:col>
      <xdr:colOff>114300</xdr:colOff>
      <xdr:row>58</xdr:row>
      <xdr:rowOff>166370</xdr:rowOff>
    </xdr:to>
    <xdr:cxnSp macro="">
      <xdr:nvCxnSpPr>
        <xdr:cNvPr id="654" name="直線コネクタ 653"/>
        <xdr:cNvCxnSpPr/>
      </xdr:nvCxnSpPr>
      <xdr:spPr>
        <a:xfrm>
          <a:off x="13703300" y="10083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55" name="楕円 654"/>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139700</xdr:rowOff>
    </xdr:to>
    <xdr:cxnSp macro="">
      <xdr:nvCxnSpPr>
        <xdr:cNvPr id="656" name="直線コネクタ 655"/>
        <xdr:cNvCxnSpPr/>
      </xdr:nvCxnSpPr>
      <xdr:spPr>
        <a:xfrm>
          <a:off x="12814300" y="1005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657" name="n_1aveValue【保健センター・保健所】&#10;有形固定資産減価償却率"/>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658" name="n_2aveValue【保健センター・保健所】&#10;有形固定資産減価償却率"/>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659" name="n_3aveValue【保健センター・保健所】&#10;有形固定資産減価償却率"/>
        <xdr:cNvSpPr txBox="1"/>
      </xdr:nvSpPr>
      <xdr:spPr>
        <a:xfrm>
          <a:off x="13500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660" name="n_4aveValue【保健センター・保健所】&#10;有形固定資産減価償却率"/>
        <xdr:cNvSpPr txBox="1"/>
      </xdr:nvSpPr>
      <xdr:spPr>
        <a:xfrm>
          <a:off x="12611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87647</xdr:rowOff>
    </xdr:from>
    <xdr:ext cx="405111" cy="259045"/>
    <xdr:sp macro="" textlink="">
      <xdr:nvSpPr>
        <xdr:cNvPr id="661" name="n_1mainValue【保健センター・保健所】&#10;有形固定資産減価償却率"/>
        <xdr:cNvSpPr txBox="1"/>
      </xdr:nvSpPr>
      <xdr:spPr>
        <a:xfrm>
          <a:off x="15266044" y="986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62247</xdr:rowOff>
    </xdr:from>
    <xdr:ext cx="405111" cy="259045"/>
    <xdr:sp macro="" textlink="">
      <xdr:nvSpPr>
        <xdr:cNvPr id="662" name="n_2mainValue【保健センター・保健所】&#10;有形固定資産減価償却率"/>
        <xdr:cNvSpPr txBox="1"/>
      </xdr:nvSpPr>
      <xdr:spPr>
        <a:xfrm>
          <a:off x="14389744" y="983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35577</xdr:rowOff>
    </xdr:from>
    <xdr:ext cx="405111" cy="259045"/>
    <xdr:sp macro="" textlink="">
      <xdr:nvSpPr>
        <xdr:cNvPr id="663" name="n_3mainValue【保健センター・保健所】&#10;有形固定資産減価償却率"/>
        <xdr:cNvSpPr txBox="1"/>
      </xdr:nvSpPr>
      <xdr:spPr>
        <a:xfrm>
          <a:off x="135007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64" name="n_4mainValue【保健センター・保健所】&#10;有形固定資産減価償却率"/>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693" name="【保健センター・保健所】&#10;一人当たり面積平均値テキスト"/>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6" name="フローチャート: 判断 695"/>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7" name="フローチャート: 判断 696"/>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98" name="フローチャート: 判断 697"/>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143510</xdr:rowOff>
    </xdr:from>
    <xdr:to>
      <xdr:col>116</xdr:col>
      <xdr:colOff>114300</xdr:colOff>
      <xdr:row>56</xdr:row>
      <xdr:rowOff>73660</xdr:rowOff>
    </xdr:to>
    <xdr:sp macro="" textlink="">
      <xdr:nvSpPr>
        <xdr:cNvPr id="704" name="楕円 703"/>
        <xdr:cNvSpPr/>
      </xdr:nvSpPr>
      <xdr:spPr>
        <a:xfrm>
          <a:off x="22110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58437</xdr:rowOff>
    </xdr:from>
    <xdr:ext cx="469744" cy="259045"/>
    <xdr:sp macro="" textlink="">
      <xdr:nvSpPr>
        <xdr:cNvPr id="705" name="【保健センター・保健所】&#10;一人当たり面積該当値テキスト"/>
        <xdr:cNvSpPr txBox="1"/>
      </xdr:nvSpPr>
      <xdr:spPr>
        <a:xfrm>
          <a:off x="22199600" y="948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13970</xdr:rowOff>
    </xdr:from>
    <xdr:to>
      <xdr:col>112</xdr:col>
      <xdr:colOff>38100</xdr:colOff>
      <xdr:row>56</xdr:row>
      <xdr:rowOff>115570</xdr:rowOff>
    </xdr:to>
    <xdr:sp macro="" textlink="">
      <xdr:nvSpPr>
        <xdr:cNvPr id="706" name="楕円 705"/>
        <xdr:cNvSpPr/>
      </xdr:nvSpPr>
      <xdr:spPr>
        <a:xfrm>
          <a:off x="21272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22860</xdr:rowOff>
    </xdr:from>
    <xdr:to>
      <xdr:col>116</xdr:col>
      <xdr:colOff>63500</xdr:colOff>
      <xdr:row>56</xdr:row>
      <xdr:rowOff>64770</xdr:rowOff>
    </xdr:to>
    <xdr:cxnSp macro="">
      <xdr:nvCxnSpPr>
        <xdr:cNvPr id="707" name="直線コネクタ 706"/>
        <xdr:cNvCxnSpPr/>
      </xdr:nvCxnSpPr>
      <xdr:spPr>
        <a:xfrm flipV="1">
          <a:off x="21323300" y="9624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55880</xdr:rowOff>
    </xdr:from>
    <xdr:to>
      <xdr:col>107</xdr:col>
      <xdr:colOff>101600</xdr:colOff>
      <xdr:row>56</xdr:row>
      <xdr:rowOff>157480</xdr:rowOff>
    </xdr:to>
    <xdr:sp macro="" textlink="">
      <xdr:nvSpPr>
        <xdr:cNvPr id="708" name="楕円 707"/>
        <xdr:cNvSpPr/>
      </xdr:nvSpPr>
      <xdr:spPr>
        <a:xfrm>
          <a:off x="20383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64770</xdr:rowOff>
    </xdr:from>
    <xdr:to>
      <xdr:col>111</xdr:col>
      <xdr:colOff>177800</xdr:colOff>
      <xdr:row>56</xdr:row>
      <xdr:rowOff>106680</xdr:rowOff>
    </xdr:to>
    <xdr:cxnSp macro="">
      <xdr:nvCxnSpPr>
        <xdr:cNvPr id="709" name="直線コネクタ 708"/>
        <xdr:cNvCxnSpPr/>
      </xdr:nvCxnSpPr>
      <xdr:spPr>
        <a:xfrm flipV="1">
          <a:off x="20434300" y="9665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113030</xdr:rowOff>
    </xdr:from>
    <xdr:to>
      <xdr:col>102</xdr:col>
      <xdr:colOff>165100</xdr:colOff>
      <xdr:row>57</xdr:row>
      <xdr:rowOff>43180</xdr:rowOff>
    </xdr:to>
    <xdr:sp macro="" textlink="">
      <xdr:nvSpPr>
        <xdr:cNvPr id="710" name="楕円 709"/>
        <xdr:cNvSpPr/>
      </xdr:nvSpPr>
      <xdr:spPr>
        <a:xfrm>
          <a:off x="19494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106680</xdr:rowOff>
    </xdr:from>
    <xdr:to>
      <xdr:col>107</xdr:col>
      <xdr:colOff>50800</xdr:colOff>
      <xdr:row>56</xdr:row>
      <xdr:rowOff>163830</xdr:rowOff>
    </xdr:to>
    <xdr:cxnSp macro="">
      <xdr:nvCxnSpPr>
        <xdr:cNvPr id="711" name="直線コネクタ 710"/>
        <xdr:cNvCxnSpPr/>
      </xdr:nvCxnSpPr>
      <xdr:spPr>
        <a:xfrm flipV="1">
          <a:off x="19545300" y="9707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158750</xdr:rowOff>
    </xdr:from>
    <xdr:to>
      <xdr:col>98</xdr:col>
      <xdr:colOff>38100</xdr:colOff>
      <xdr:row>57</xdr:row>
      <xdr:rowOff>88900</xdr:rowOff>
    </xdr:to>
    <xdr:sp macro="" textlink="">
      <xdr:nvSpPr>
        <xdr:cNvPr id="712" name="楕円 711"/>
        <xdr:cNvSpPr/>
      </xdr:nvSpPr>
      <xdr:spPr>
        <a:xfrm>
          <a:off x="18605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163830</xdr:rowOff>
    </xdr:from>
    <xdr:to>
      <xdr:col>102</xdr:col>
      <xdr:colOff>114300</xdr:colOff>
      <xdr:row>57</xdr:row>
      <xdr:rowOff>38100</xdr:rowOff>
    </xdr:to>
    <xdr:cxnSp macro="">
      <xdr:nvCxnSpPr>
        <xdr:cNvPr id="713" name="直線コネクタ 712"/>
        <xdr:cNvCxnSpPr/>
      </xdr:nvCxnSpPr>
      <xdr:spPr>
        <a:xfrm flipV="1">
          <a:off x="18656300" y="9765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14"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715" name="n_2aveValue【保健センター・保健所】&#10;一人当たり面積"/>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716" name="n_3aveValue【保健センター・保健所】&#10;一人当たり面積"/>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717" name="n_4aveValue【保健センター・保健所】&#10;一人当たり面積"/>
        <xdr:cNvSpPr txBox="1"/>
      </xdr:nvSpPr>
      <xdr:spPr>
        <a:xfrm>
          <a:off x="18421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132097</xdr:rowOff>
    </xdr:from>
    <xdr:ext cx="469744" cy="259045"/>
    <xdr:sp macro="" textlink="">
      <xdr:nvSpPr>
        <xdr:cNvPr id="718" name="n_1mainValue【保健センター・保健所】&#10;一人当たり面積"/>
        <xdr:cNvSpPr txBox="1"/>
      </xdr:nvSpPr>
      <xdr:spPr>
        <a:xfrm>
          <a:off x="210757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2557</xdr:rowOff>
    </xdr:from>
    <xdr:ext cx="469744" cy="259045"/>
    <xdr:sp macro="" textlink="">
      <xdr:nvSpPr>
        <xdr:cNvPr id="719" name="n_2mainValue【保健センター・保健所】&#10;一人当たり面積"/>
        <xdr:cNvSpPr txBox="1"/>
      </xdr:nvSpPr>
      <xdr:spPr>
        <a:xfrm>
          <a:off x="201994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59707</xdr:rowOff>
    </xdr:from>
    <xdr:ext cx="469744" cy="259045"/>
    <xdr:sp macro="" textlink="">
      <xdr:nvSpPr>
        <xdr:cNvPr id="720" name="n_3mainValue【保健センター・保健所】&#10;一人当たり面積"/>
        <xdr:cNvSpPr txBox="1"/>
      </xdr:nvSpPr>
      <xdr:spPr>
        <a:xfrm>
          <a:off x="19310427" y="94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105427</xdr:rowOff>
    </xdr:from>
    <xdr:ext cx="469744" cy="259045"/>
    <xdr:sp macro="" textlink="">
      <xdr:nvSpPr>
        <xdr:cNvPr id="721" name="n_4mainValue【保健センター・保健所】&#10;一人当たり面積"/>
        <xdr:cNvSpPr txBox="1"/>
      </xdr:nvSpPr>
      <xdr:spPr>
        <a:xfrm>
          <a:off x="184214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751"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4" name="フローチャート: 判断 753"/>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5" name="フローチャート: 判断 75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762" name="楕円 761"/>
        <xdr:cNvSpPr/>
      </xdr:nvSpPr>
      <xdr:spPr>
        <a:xfrm>
          <a:off x="16268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763" name="【消防施設】&#10;有形固定資産減価償却率該当値テキスト"/>
        <xdr:cNvSpPr txBox="1"/>
      </xdr:nvSpPr>
      <xdr:spPr>
        <a:xfrm>
          <a:off x="16357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69214</xdr:rowOff>
    </xdr:from>
    <xdr:to>
      <xdr:col>81</xdr:col>
      <xdr:colOff>101600</xdr:colOff>
      <xdr:row>83</xdr:row>
      <xdr:rowOff>170814</xdr:rowOff>
    </xdr:to>
    <xdr:sp macro="" textlink="">
      <xdr:nvSpPr>
        <xdr:cNvPr id="764" name="楕円 763"/>
        <xdr:cNvSpPr/>
      </xdr:nvSpPr>
      <xdr:spPr>
        <a:xfrm>
          <a:off x="15430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120014</xdr:rowOff>
    </xdr:from>
    <xdr:to>
      <xdr:col>85</xdr:col>
      <xdr:colOff>127000</xdr:colOff>
      <xdr:row>83</xdr:row>
      <xdr:rowOff>158114</xdr:rowOff>
    </xdr:to>
    <xdr:cxnSp macro="">
      <xdr:nvCxnSpPr>
        <xdr:cNvPr id="765" name="直線コネクタ 764"/>
        <xdr:cNvCxnSpPr/>
      </xdr:nvCxnSpPr>
      <xdr:spPr>
        <a:xfrm>
          <a:off x="15481300" y="143503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766" name="楕円 765"/>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84</xdr:row>
      <xdr:rowOff>26670</xdr:rowOff>
    </xdr:to>
    <xdr:cxnSp macro="">
      <xdr:nvCxnSpPr>
        <xdr:cNvPr id="767" name="直線コネクタ 766"/>
        <xdr:cNvCxnSpPr/>
      </xdr:nvCxnSpPr>
      <xdr:spPr>
        <a:xfrm flipV="1">
          <a:off x="14592300" y="1435036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105411</xdr:rowOff>
    </xdr:from>
    <xdr:to>
      <xdr:col>72</xdr:col>
      <xdr:colOff>38100</xdr:colOff>
      <xdr:row>84</xdr:row>
      <xdr:rowOff>35561</xdr:rowOff>
    </xdr:to>
    <xdr:sp macro="" textlink="">
      <xdr:nvSpPr>
        <xdr:cNvPr id="768" name="楕円 767"/>
        <xdr:cNvSpPr/>
      </xdr:nvSpPr>
      <xdr:spPr>
        <a:xfrm>
          <a:off x="1365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156211</xdr:rowOff>
    </xdr:from>
    <xdr:to>
      <xdr:col>76</xdr:col>
      <xdr:colOff>114300</xdr:colOff>
      <xdr:row>84</xdr:row>
      <xdr:rowOff>26670</xdr:rowOff>
    </xdr:to>
    <xdr:cxnSp macro="">
      <xdr:nvCxnSpPr>
        <xdr:cNvPr id="769" name="直線コネクタ 768"/>
        <xdr:cNvCxnSpPr/>
      </xdr:nvCxnSpPr>
      <xdr:spPr>
        <a:xfrm>
          <a:off x="13703300" y="14386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111125</xdr:rowOff>
    </xdr:from>
    <xdr:to>
      <xdr:col>67</xdr:col>
      <xdr:colOff>101600</xdr:colOff>
      <xdr:row>85</xdr:row>
      <xdr:rowOff>41275</xdr:rowOff>
    </xdr:to>
    <xdr:sp macro="" textlink="">
      <xdr:nvSpPr>
        <xdr:cNvPr id="770" name="楕円 769"/>
        <xdr:cNvSpPr/>
      </xdr:nvSpPr>
      <xdr:spPr>
        <a:xfrm>
          <a:off x="12763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156211</xdr:rowOff>
    </xdr:from>
    <xdr:to>
      <xdr:col>71</xdr:col>
      <xdr:colOff>177800</xdr:colOff>
      <xdr:row>84</xdr:row>
      <xdr:rowOff>161925</xdr:rowOff>
    </xdr:to>
    <xdr:cxnSp macro="">
      <xdr:nvCxnSpPr>
        <xdr:cNvPr id="771" name="直線コネクタ 770"/>
        <xdr:cNvCxnSpPr/>
      </xdr:nvCxnSpPr>
      <xdr:spPr>
        <a:xfrm flipV="1">
          <a:off x="12814300" y="14386561"/>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772"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773"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7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5" name="n_4aveValue【消防施設】&#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161941</xdr:rowOff>
    </xdr:from>
    <xdr:ext cx="405111" cy="259045"/>
    <xdr:sp macro="" textlink="">
      <xdr:nvSpPr>
        <xdr:cNvPr id="776" name="n_1mainValue【消防施設】&#10;有形固定資産減価償却率"/>
        <xdr:cNvSpPr txBox="1"/>
      </xdr:nvSpPr>
      <xdr:spPr>
        <a:xfrm>
          <a:off x="15266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777" name="n_2mainValue【消防施設】&#10;有形固定資産減価償却率"/>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778" name="n_3mainValue【消防施設】&#10;有形固定資産減価償却率"/>
        <xdr:cNvSpPr txBox="1"/>
      </xdr:nvSpPr>
      <xdr:spPr>
        <a:xfrm>
          <a:off x="13500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32402</xdr:rowOff>
    </xdr:from>
    <xdr:ext cx="405111" cy="259045"/>
    <xdr:sp macro="" textlink="">
      <xdr:nvSpPr>
        <xdr:cNvPr id="779" name="n_4mainValue【消防施設】&#10;有形固定資産減価償却率"/>
        <xdr:cNvSpPr txBox="1"/>
      </xdr:nvSpPr>
      <xdr:spPr>
        <a:xfrm>
          <a:off x="12611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808" name="【消防施設】&#10;一人当たり面積平均値テキスト"/>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1" name="フローチャート: 判断 810"/>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2" name="フローチャート: 判断 811"/>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3" name="フローチャート: 判断 812"/>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19" name="楕円 818"/>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20" name="【消防施設】&#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141605</xdr:rowOff>
    </xdr:from>
    <xdr:to>
      <xdr:col>112</xdr:col>
      <xdr:colOff>38100</xdr:colOff>
      <xdr:row>86</xdr:row>
      <xdr:rowOff>71755</xdr:rowOff>
    </xdr:to>
    <xdr:sp macro="" textlink="">
      <xdr:nvSpPr>
        <xdr:cNvPr id="821" name="楕円 820"/>
        <xdr:cNvSpPr/>
      </xdr:nvSpPr>
      <xdr:spPr>
        <a:xfrm>
          <a:off x="21272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20955</xdr:rowOff>
    </xdr:to>
    <xdr:cxnSp macro="">
      <xdr:nvCxnSpPr>
        <xdr:cNvPr id="822" name="直線コネクタ 821"/>
        <xdr:cNvCxnSpPr/>
      </xdr:nvCxnSpPr>
      <xdr:spPr>
        <a:xfrm flipV="1">
          <a:off x="21323300" y="147637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145414</xdr:rowOff>
    </xdr:from>
    <xdr:to>
      <xdr:col>107</xdr:col>
      <xdr:colOff>101600</xdr:colOff>
      <xdr:row>86</xdr:row>
      <xdr:rowOff>75564</xdr:rowOff>
    </xdr:to>
    <xdr:sp macro="" textlink="">
      <xdr:nvSpPr>
        <xdr:cNvPr id="823" name="楕円 822"/>
        <xdr:cNvSpPr/>
      </xdr:nvSpPr>
      <xdr:spPr>
        <a:xfrm>
          <a:off x="20383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20955</xdr:rowOff>
    </xdr:from>
    <xdr:to>
      <xdr:col>111</xdr:col>
      <xdr:colOff>177800</xdr:colOff>
      <xdr:row>86</xdr:row>
      <xdr:rowOff>24764</xdr:rowOff>
    </xdr:to>
    <xdr:cxnSp macro="">
      <xdr:nvCxnSpPr>
        <xdr:cNvPr id="824" name="直線コネクタ 823"/>
        <xdr:cNvCxnSpPr/>
      </xdr:nvCxnSpPr>
      <xdr:spPr>
        <a:xfrm flipV="1">
          <a:off x="20434300" y="147656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149225</xdr:rowOff>
    </xdr:from>
    <xdr:to>
      <xdr:col>102</xdr:col>
      <xdr:colOff>165100</xdr:colOff>
      <xdr:row>86</xdr:row>
      <xdr:rowOff>79375</xdr:rowOff>
    </xdr:to>
    <xdr:sp macro="" textlink="">
      <xdr:nvSpPr>
        <xdr:cNvPr id="825" name="楕円 824"/>
        <xdr:cNvSpPr/>
      </xdr:nvSpPr>
      <xdr:spPr>
        <a:xfrm>
          <a:off x="19494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24764</xdr:rowOff>
    </xdr:from>
    <xdr:to>
      <xdr:col>107</xdr:col>
      <xdr:colOff>50800</xdr:colOff>
      <xdr:row>86</xdr:row>
      <xdr:rowOff>28575</xdr:rowOff>
    </xdr:to>
    <xdr:cxnSp macro="">
      <xdr:nvCxnSpPr>
        <xdr:cNvPr id="826" name="直線コネクタ 825"/>
        <xdr:cNvCxnSpPr/>
      </xdr:nvCxnSpPr>
      <xdr:spPr>
        <a:xfrm flipV="1">
          <a:off x="19545300" y="147694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133986</xdr:rowOff>
    </xdr:from>
    <xdr:to>
      <xdr:col>98</xdr:col>
      <xdr:colOff>38100</xdr:colOff>
      <xdr:row>86</xdr:row>
      <xdr:rowOff>64136</xdr:rowOff>
    </xdr:to>
    <xdr:sp macro="" textlink="">
      <xdr:nvSpPr>
        <xdr:cNvPr id="827" name="楕円 826"/>
        <xdr:cNvSpPr/>
      </xdr:nvSpPr>
      <xdr:spPr>
        <a:xfrm>
          <a:off x="18605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13336</xdr:rowOff>
    </xdr:from>
    <xdr:to>
      <xdr:col>102</xdr:col>
      <xdr:colOff>114300</xdr:colOff>
      <xdr:row>86</xdr:row>
      <xdr:rowOff>28575</xdr:rowOff>
    </xdr:to>
    <xdr:cxnSp macro="">
      <xdr:nvCxnSpPr>
        <xdr:cNvPr id="828" name="直線コネクタ 827"/>
        <xdr:cNvCxnSpPr/>
      </xdr:nvCxnSpPr>
      <xdr:spPr>
        <a:xfrm>
          <a:off x="18656300" y="147580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829"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830" name="n_2aveValue【消防施設】&#10;一人当たり面積"/>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1" name="n_3ave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32" name="n_4aveValue【消防施設】&#10;一人当たり面積"/>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62882</xdr:rowOff>
    </xdr:from>
    <xdr:ext cx="469744" cy="259045"/>
    <xdr:sp macro="" textlink="">
      <xdr:nvSpPr>
        <xdr:cNvPr id="833" name="n_1mainValue【消防施設】&#10;一人当たり面積"/>
        <xdr:cNvSpPr txBox="1"/>
      </xdr:nvSpPr>
      <xdr:spPr>
        <a:xfrm>
          <a:off x="210757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66691</xdr:rowOff>
    </xdr:from>
    <xdr:ext cx="469744" cy="259045"/>
    <xdr:sp macro="" textlink="">
      <xdr:nvSpPr>
        <xdr:cNvPr id="834" name="n_2mainValue【消防施設】&#10;一人当たり面積"/>
        <xdr:cNvSpPr txBox="1"/>
      </xdr:nvSpPr>
      <xdr:spPr>
        <a:xfrm>
          <a:off x="201994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70502</xdr:rowOff>
    </xdr:from>
    <xdr:ext cx="469744" cy="259045"/>
    <xdr:sp macro="" textlink="">
      <xdr:nvSpPr>
        <xdr:cNvPr id="835" name="n_3mainValue【消防施設】&#10;一人当たり面積"/>
        <xdr:cNvSpPr txBox="1"/>
      </xdr:nvSpPr>
      <xdr:spPr>
        <a:xfrm>
          <a:off x="19310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55263</xdr:rowOff>
    </xdr:from>
    <xdr:ext cx="469744" cy="259045"/>
    <xdr:sp macro="" textlink="">
      <xdr:nvSpPr>
        <xdr:cNvPr id="836" name="n_4mainValue【消防施設】&#10;一人当たり面積"/>
        <xdr:cNvSpPr txBox="1"/>
      </xdr:nvSpPr>
      <xdr:spPr>
        <a:xfrm>
          <a:off x="18421427" y="1479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67"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0" name="フローチャート: 判断 869"/>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フローチャート: 判断 870"/>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2" name="フローチャート: 判断 871"/>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878" name="楕円 877"/>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879" name="【庁舎】&#10;有形固定資産減価償却率該当値テキスト"/>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18869</xdr:rowOff>
    </xdr:from>
    <xdr:to>
      <xdr:col>81</xdr:col>
      <xdr:colOff>101600</xdr:colOff>
      <xdr:row>106</xdr:row>
      <xdr:rowOff>120469</xdr:rowOff>
    </xdr:to>
    <xdr:sp macro="" textlink="">
      <xdr:nvSpPr>
        <xdr:cNvPr id="880" name="楕円 879"/>
        <xdr:cNvSpPr/>
      </xdr:nvSpPr>
      <xdr:spPr>
        <a:xfrm>
          <a:off x="1543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69669</xdr:rowOff>
    </xdr:from>
    <xdr:to>
      <xdr:col>85</xdr:col>
      <xdr:colOff>127000</xdr:colOff>
      <xdr:row>106</xdr:row>
      <xdr:rowOff>102326</xdr:rowOff>
    </xdr:to>
    <xdr:cxnSp macro="">
      <xdr:nvCxnSpPr>
        <xdr:cNvPr id="881" name="直線コネクタ 880"/>
        <xdr:cNvCxnSpPr/>
      </xdr:nvCxnSpPr>
      <xdr:spPr>
        <a:xfrm>
          <a:off x="15481300" y="18243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882" name="楕円 881"/>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69669</xdr:rowOff>
    </xdr:to>
    <xdr:cxnSp macro="">
      <xdr:nvCxnSpPr>
        <xdr:cNvPr id="883" name="直線コネクタ 882"/>
        <xdr:cNvCxnSpPr/>
      </xdr:nvCxnSpPr>
      <xdr:spPr>
        <a:xfrm>
          <a:off x="14592300" y="182123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884" name="楕円 883"/>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38644</xdr:rowOff>
    </xdr:to>
    <xdr:cxnSp macro="">
      <xdr:nvCxnSpPr>
        <xdr:cNvPr id="885" name="直線コネクタ 884"/>
        <xdr:cNvCxnSpPr/>
      </xdr:nvCxnSpPr>
      <xdr:spPr>
        <a:xfrm>
          <a:off x="13703300" y="181829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98879</xdr:rowOff>
    </xdr:from>
    <xdr:to>
      <xdr:col>67</xdr:col>
      <xdr:colOff>101600</xdr:colOff>
      <xdr:row>106</xdr:row>
      <xdr:rowOff>29029</xdr:rowOff>
    </xdr:to>
    <xdr:sp macro="" textlink="">
      <xdr:nvSpPr>
        <xdr:cNvPr id="886" name="楕円 885"/>
        <xdr:cNvSpPr/>
      </xdr:nvSpPr>
      <xdr:spPr>
        <a:xfrm>
          <a:off x="1276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149679</xdr:rowOff>
    </xdr:from>
    <xdr:to>
      <xdr:col>71</xdr:col>
      <xdr:colOff>177800</xdr:colOff>
      <xdr:row>106</xdr:row>
      <xdr:rowOff>9252</xdr:rowOff>
    </xdr:to>
    <xdr:cxnSp macro="">
      <xdr:nvCxnSpPr>
        <xdr:cNvPr id="887" name="直線コネクタ 886"/>
        <xdr:cNvCxnSpPr/>
      </xdr:nvCxnSpPr>
      <xdr:spPr>
        <a:xfrm>
          <a:off x="12814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89"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0"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1"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111596</xdr:rowOff>
    </xdr:from>
    <xdr:ext cx="405111" cy="259045"/>
    <xdr:sp macro="" textlink="">
      <xdr:nvSpPr>
        <xdr:cNvPr id="892" name="n_1mainValue【庁舎】&#10;有形固定資産減価償却率"/>
        <xdr:cNvSpPr txBox="1"/>
      </xdr:nvSpPr>
      <xdr:spPr>
        <a:xfrm>
          <a:off x="15266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893" name="n_2mainValue【庁舎】&#10;有形固定資産減価償却率"/>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894" name="n_3mainValue【庁舎】&#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895" name="n_4mainValue【庁舎】&#10;有形固定資産減価償却率"/>
        <xdr:cNvSpPr txBox="1"/>
      </xdr:nvSpPr>
      <xdr:spPr>
        <a:xfrm>
          <a:off x="12611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922"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5" name="フローチャート: 判断 924"/>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6" name="フローチャート: 判断 925"/>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7" name="フローチャート: 判断 926"/>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16714</xdr:rowOff>
    </xdr:from>
    <xdr:to>
      <xdr:col>116</xdr:col>
      <xdr:colOff>114300</xdr:colOff>
      <xdr:row>107</xdr:row>
      <xdr:rowOff>118314</xdr:rowOff>
    </xdr:to>
    <xdr:sp macro="" textlink="">
      <xdr:nvSpPr>
        <xdr:cNvPr id="933" name="楕円 932"/>
        <xdr:cNvSpPr/>
      </xdr:nvSpPr>
      <xdr:spPr>
        <a:xfrm>
          <a:off x="22110700" y="183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137330</xdr:rowOff>
    </xdr:from>
    <xdr:ext cx="469744" cy="259045"/>
    <xdr:sp macro="" textlink="">
      <xdr:nvSpPr>
        <xdr:cNvPr id="934" name="【庁舎】&#10;一人当たり面積該当値テキスト"/>
        <xdr:cNvSpPr txBox="1"/>
      </xdr:nvSpPr>
      <xdr:spPr>
        <a:xfrm>
          <a:off x="22199600" y="1831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22200</xdr:rowOff>
    </xdr:from>
    <xdr:to>
      <xdr:col>112</xdr:col>
      <xdr:colOff>38100</xdr:colOff>
      <xdr:row>107</xdr:row>
      <xdr:rowOff>123800</xdr:rowOff>
    </xdr:to>
    <xdr:sp macro="" textlink="">
      <xdr:nvSpPr>
        <xdr:cNvPr id="935" name="楕円 934"/>
        <xdr:cNvSpPr/>
      </xdr:nvSpPr>
      <xdr:spPr>
        <a:xfrm>
          <a:off x="212725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67514</xdr:rowOff>
    </xdr:from>
    <xdr:to>
      <xdr:col>116</xdr:col>
      <xdr:colOff>63500</xdr:colOff>
      <xdr:row>107</xdr:row>
      <xdr:rowOff>73000</xdr:rowOff>
    </xdr:to>
    <xdr:cxnSp macro="">
      <xdr:nvCxnSpPr>
        <xdr:cNvPr id="936" name="直線コネクタ 935"/>
        <xdr:cNvCxnSpPr/>
      </xdr:nvCxnSpPr>
      <xdr:spPr>
        <a:xfrm flipV="1">
          <a:off x="21323300" y="1841266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27229</xdr:rowOff>
    </xdr:from>
    <xdr:to>
      <xdr:col>107</xdr:col>
      <xdr:colOff>101600</xdr:colOff>
      <xdr:row>107</xdr:row>
      <xdr:rowOff>128829</xdr:rowOff>
    </xdr:to>
    <xdr:sp macro="" textlink="">
      <xdr:nvSpPr>
        <xdr:cNvPr id="937" name="楕円 936"/>
        <xdr:cNvSpPr/>
      </xdr:nvSpPr>
      <xdr:spPr>
        <a:xfrm>
          <a:off x="20383500" y="18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73000</xdr:rowOff>
    </xdr:from>
    <xdr:to>
      <xdr:col>111</xdr:col>
      <xdr:colOff>177800</xdr:colOff>
      <xdr:row>107</xdr:row>
      <xdr:rowOff>78029</xdr:rowOff>
    </xdr:to>
    <xdr:cxnSp macro="">
      <xdr:nvCxnSpPr>
        <xdr:cNvPr id="938" name="直線コネクタ 937"/>
        <xdr:cNvCxnSpPr/>
      </xdr:nvCxnSpPr>
      <xdr:spPr>
        <a:xfrm flipV="1">
          <a:off x="20434300" y="1841815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34544</xdr:rowOff>
    </xdr:from>
    <xdr:to>
      <xdr:col>102</xdr:col>
      <xdr:colOff>165100</xdr:colOff>
      <xdr:row>107</xdr:row>
      <xdr:rowOff>136144</xdr:rowOff>
    </xdr:to>
    <xdr:sp macro="" textlink="">
      <xdr:nvSpPr>
        <xdr:cNvPr id="939" name="楕円 938"/>
        <xdr:cNvSpPr/>
      </xdr:nvSpPr>
      <xdr:spPr>
        <a:xfrm>
          <a:off x="19494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78029</xdr:rowOff>
    </xdr:from>
    <xdr:to>
      <xdr:col>107</xdr:col>
      <xdr:colOff>50800</xdr:colOff>
      <xdr:row>107</xdr:row>
      <xdr:rowOff>85344</xdr:rowOff>
    </xdr:to>
    <xdr:cxnSp macro="">
      <xdr:nvCxnSpPr>
        <xdr:cNvPr id="940" name="直線コネクタ 939"/>
        <xdr:cNvCxnSpPr/>
      </xdr:nvCxnSpPr>
      <xdr:spPr>
        <a:xfrm flipV="1">
          <a:off x="19545300" y="1842317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40030</xdr:rowOff>
    </xdr:from>
    <xdr:to>
      <xdr:col>98</xdr:col>
      <xdr:colOff>38100</xdr:colOff>
      <xdr:row>107</xdr:row>
      <xdr:rowOff>141630</xdr:rowOff>
    </xdr:to>
    <xdr:sp macro="" textlink="">
      <xdr:nvSpPr>
        <xdr:cNvPr id="941" name="楕円 940"/>
        <xdr:cNvSpPr/>
      </xdr:nvSpPr>
      <xdr:spPr>
        <a:xfrm>
          <a:off x="18605500" y="18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85344</xdr:rowOff>
    </xdr:from>
    <xdr:to>
      <xdr:col>102</xdr:col>
      <xdr:colOff>114300</xdr:colOff>
      <xdr:row>107</xdr:row>
      <xdr:rowOff>90830</xdr:rowOff>
    </xdr:to>
    <xdr:cxnSp macro="">
      <xdr:nvCxnSpPr>
        <xdr:cNvPr id="942" name="直線コネクタ 941"/>
        <xdr:cNvCxnSpPr/>
      </xdr:nvCxnSpPr>
      <xdr:spPr>
        <a:xfrm flipV="1">
          <a:off x="18656300" y="184304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43"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944"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945"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946"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114927</xdr:rowOff>
    </xdr:from>
    <xdr:ext cx="469744" cy="259045"/>
    <xdr:sp macro="" textlink="">
      <xdr:nvSpPr>
        <xdr:cNvPr id="947" name="n_1mainValue【庁舎】&#10;一人当たり面積"/>
        <xdr:cNvSpPr txBox="1"/>
      </xdr:nvSpPr>
      <xdr:spPr>
        <a:xfrm>
          <a:off x="21075727" y="184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119956</xdr:rowOff>
    </xdr:from>
    <xdr:ext cx="469744" cy="259045"/>
    <xdr:sp macro="" textlink="">
      <xdr:nvSpPr>
        <xdr:cNvPr id="948" name="n_2mainValue【庁舎】&#10;一人当たり面積"/>
        <xdr:cNvSpPr txBox="1"/>
      </xdr:nvSpPr>
      <xdr:spPr>
        <a:xfrm>
          <a:off x="20199427" y="184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127271</xdr:rowOff>
    </xdr:from>
    <xdr:ext cx="469744" cy="259045"/>
    <xdr:sp macro="" textlink="">
      <xdr:nvSpPr>
        <xdr:cNvPr id="949" name="n_3mainValue【庁舎】&#10;一人当たり面積"/>
        <xdr:cNvSpPr txBox="1"/>
      </xdr:nvSpPr>
      <xdr:spPr>
        <a:xfrm>
          <a:off x="19310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132757</xdr:rowOff>
    </xdr:from>
    <xdr:ext cx="469744" cy="259045"/>
    <xdr:sp macro="" textlink="">
      <xdr:nvSpPr>
        <xdr:cNvPr id="950" name="n_4mainValue【庁舎】&#10;一人当たり面積"/>
        <xdr:cNvSpPr txBox="1"/>
      </xdr:nvSpPr>
      <xdr:spPr>
        <a:xfrm>
          <a:off x="18421427" y="184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数値を上回っている施設として、図書館、体育館・プール、福祉施設、消防施設及び庁舎が挙げられる。体育館・プールについては一人当たり面積が類似団体と比較して著しく多くなっているが、これは廃校となった学校施設が複数あり、また、進行する人口減少により年々面積が増加していると考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他の施設についても同様だが、令和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年度に改定した公共施設等総合管理計画に基づき、公共施設等の集約化・複合化を進め、施設保有量の適正化に取り組む。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本町の財政力指数は、全国平均を</a:t>
          </a:r>
          <a:r>
            <a:rPr kumimoji="1" lang="en-US" altLang="ja-JP" sz="1200">
              <a:latin typeface="ＭＳ Ｐゴシック" panose="020B0600070205080204" pitchFamily="50" charset="-128"/>
              <a:ea typeface="ＭＳ Ｐゴシック" panose="020B0600070205080204" pitchFamily="50" charset="-128"/>
            </a:rPr>
            <a:t>0.23</a:t>
          </a:r>
          <a:r>
            <a:rPr kumimoji="1" lang="ja-JP" altLang="en-US" sz="1200">
              <a:latin typeface="ＭＳ Ｐゴシック" panose="020B0600070205080204" pitchFamily="50" charset="-128"/>
              <a:ea typeface="ＭＳ Ｐゴシック" panose="020B0600070205080204" pitchFamily="50" charset="-128"/>
            </a:rPr>
            <a:t>ﾎﾟｲﾝﾄ、山梨県平均を</a:t>
          </a:r>
          <a:r>
            <a:rPr kumimoji="1" lang="en-US" altLang="ja-JP" sz="1200">
              <a:latin typeface="ＭＳ Ｐゴシック" panose="020B0600070205080204" pitchFamily="50" charset="-128"/>
              <a:ea typeface="ＭＳ Ｐゴシック" panose="020B0600070205080204" pitchFamily="50" charset="-128"/>
            </a:rPr>
            <a:t>0.25</a:t>
          </a:r>
          <a:r>
            <a:rPr kumimoji="1" lang="ja-JP" altLang="en-US" sz="12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位と低い水準となっている。</a:t>
          </a:r>
        </a:p>
        <a:p>
          <a:r>
            <a:rPr kumimoji="1" lang="ja-JP" altLang="en-US" sz="1200">
              <a:latin typeface="ＭＳ Ｐゴシック" panose="020B0600070205080204" pitchFamily="50" charset="-128"/>
              <a:ea typeface="ＭＳ Ｐゴシック" panose="020B0600070205080204" pitchFamily="50" charset="-128"/>
            </a:rPr>
            <a:t>　主たる要因として、人口の減少や全国平均を上回る高齢化率（令和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48.52</a:t>
          </a:r>
          <a:r>
            <a:rPr kumimoji="1" lang="ja-JP" altLang="en-US" sz="1200">
              <a:latin typeface="ＭＳ Ｐゴシック" panose="020B0600070205080204" pitchFamily="50" charset="-128"/>
              <a:ea typeface="ＭＳ Ｐゴシック" panose="020B0600070205080204" pitchFamily="50" charset="-128"/>
            </a:rPr>
            <a:t>％）に加え、町内に中心となる産業がないこと等により、財政基盤が弱いことが考えられる。</a:t>
          </a:r>
        </a:p>
        <a:p>
          <a:r>
            <a:rPr kumimoji="1" lang="ja-JP" altLang="en-US" sz="1200">
              <a:latin typeface="ＭＳ Ｐゴシック" panose="020B0600070205080204" pitchFamily="50" charset="-128"/>
              <a:ea typeface="ＭＳ Ｐゴシック" panose="020B0600070205080204" pitchFamily="50" charset="-128"/>
            </a:rPr>
            <a:t>　今後は、交流人口の増加や子育て施策などの充実を目指す「第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期まち・ひと・しごと創生総合戦略」の事業を基軸として積極的な行政運営を進め、併せてコンパクトな行政推進を図りつつ財政の健全化を図る。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本町の経常収支比率は、全国平均を</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15.1</a:t>
          </a:r>
          <a:r>
            <a:rPr kumimoji="1" lang="ja-JP" altLang="en-US" sz="11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位と、弾力的な財政運営が図られている。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年度は交付税の増額及び臨時財政対策債の借入れにより、比率は大きく下がることとなった。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年の町村合併以来、本町では行政改革を積極的に進め、様々な行政運営を見直すと共に、地方債の抑制や既存地方債の計画的な繰上償還等による経常経費の抑制など財政健全化に努めてきた。</a:t>
          </a:r>
        </a:p>
        <a:p>
          <a:r>
            <a:rPr kumimoji="1" lang="ja-JP" altLang="en-US" sz="1100">
              <a:latin typeface="ＭＳ Ｐゴシック" panose="020B0600070205080204" pitchFamily="50" charset="-128"/>
              <a:ea typeface="ＭＳ Ｐゴシック" panose="020B0600070205080204" pitchFamily="50" charset="-128"/>
            </a:rPr>
            <a:t>　今後も、財政状況を維持しつつ、事業重点化などを進め、財政構造の弾力性を確保しながら財政運営に努めていく。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122174</xdr:rowOff>
    </xdr:from>
    <xdr:to>
      <xdr:col>23</xdr:col>
      <xdr:colOff>133350</xdr:colOff>
      <xdr:row>60</xdr:row>
      <xdr:rowOff>121920</xdr:rowOff>
    </xdr:to>
    <xdr:cxnSp macro="">
      <xdr:nvCxnSpPr>
        <xdr:cNvPr id="131" name="直線コネクタ 130"/>
        <xdr:cNvCxnSpPr/>
      </xdr:nvCxnSpPr>
      <xdr:spPr>
        <a:xfrm flipV="1">
          <a:off x="4114800" y="10066274"/>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121920</xdr:rowOff>
    </xdr:to>
    <xdr:cxnSp macro="">
      <xdr:nvCxnSpPr>
        <xdr:cNvPr id="134" name="直線コネクタ 133"/>
        <xdr:cNvCxnSpPr/>
      </xdr:nvCxnSpPr>
      <xdr:spPr>
        <a:xfrm>
          <a:off x="3225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153416</xdr:rowOff>
    </xdr:from>
    <xdr:to>
      <xdr:col>15</xdr:col>
      <xdr:colOff>82550</xdr:colOff>
      <xdr:row>60</xdr:row>
      <xdr:rowOff>121920</xdr:rowOff>
    </xdr:to>
    <xdr:cxnSp macro="">
      <xdr:nvCxnSpPr>
        <xdr:cNvPr id="137" name="直線コネクタ 136"/>
        <xdr:cNvCxnSpPr/>
      </xdr:nvCxnSpPr>
      <xdr:spPr>
        <a:xfrm>
          <a:off x="2336800" y="1026896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61722</xdr:rowOff>
    </xdr:from>
    <xdr:to>
      <xdr:col>11</xdr:col>
      <xdr:colOff>31750</xdr:colOff>
      <xdr:row>59</xdr:row>
      <xdr:rowOff>153416</xdr:rowOff>
    </xdr:to>
    <xdr:cxnSp macro="">
      <xdr:nvCxnSpPr>
        <xdr:cNvPr id="140" name="直線コネクタ 139"/>
        <xdr:cNvCxnSpPr/>
      </xdr:nvCxnSpPr>
      <xdr:spPr>
        <a:xfrm>
          <a:off x="1447800" y="1017727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71374</xdr:rowOff>
    </xdr:from>
    <xdr:to>
      <xdr:col>23</xdr:col>
      <xdr:colOff>184150</xdr:colOff>
      <xdr:row>59</xdr:row>
      <xdr:rowOff>1524</xdr:rowOff>
    </xdr:to>
    <xdr:sp macro="" textlink="">
      <xdr:nvSpPr>
        <xdr:cNvPr id="150" name="楕円 149"/>
        <xdr:cNvSpPr/>
      </xdr:nvSpPr>
      <xdr:spPr>
        <a:xfrm>
          <a:off x="49022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164101</xdr:rowOff>
    </xdr:from>
    <xdr:ext cx="762000" cy="259045"/>
    <xdr:sp macro="" textlink="">
      <xdr:nvSpPr>
        <xdr:cNvPr id="151" name="財政構造の弾力性該当値テキスト"/>
        <xdr:cNvSpPr txBox="1"/>
      </xdr:nvSpPr>
      <xdr:spPr>
        <a:xfrm>
          <a:off x="5041900" y="993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2" name="楕円 151"/>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3" name="テキスト ボックス 152"/>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4" name="楕円 153"/>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5" name="テキスト ボックス 154"/>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102616</xdr:rowOff>
    </xdr:from>
    <xdr:to>
      <xdr:col>11</xdr:col>
      <xdr:colOff>82550</xdr:colOff>
      <xdr:row>60</xdr:row>
      <xdr:rowOff>32766</xdr:rowOff>
    </xdr:to>
    <xdr:sp macro="" textlink="">
      <xdr:nvSpPr>
        <xdr:cNvPr id="156" name="楕円 155"/>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42943</xdr:rowOff>
    </xdr:from>
    <xdr:ext cx="762000" cy="259045"/>
    <xdr:sp macro="" textlink="">
      <xdr:nvSpPr>
        <xdr:cNvPr id="157" name="テキスト ボックス 156"/>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10922</xdr:rowOff>
    </xdr:from>
    <xdr:to>
      <xdr:col>7</xdr:col>
      <xdr:colOff>31750</xdr:colOff>
      <xdr:row>59</xdr:row>
      <xdr:rowOff>112522</xdr:rowOff>
    </xdr:to>
    <xdr:sp macro="" textlink="">
      <xdr:nvSpPr>
        <xdr:cNvPr id="158" name="楕円 157"/>
        <xdr:cNvSpPr/>
      </xdr:nvSpPr>
      <xdr:spPr>
        <a:xfrm>
          <a:off x="1397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122699</xdr:rowOff>
    </xdr:from>
    <xdr:ext cx="762000" cy="259045"/>
    <xdr:sp macro="" textlink="">
      <xdr:nvSpPr>
        <xdr:cNvPr id="159" name="テキスト ボックス 158"/>
        <xdr:cNvSpPr txBox="1"/>
      </xdr:nvSpPr>
      <xdr:spPr>
        <a:xfrm>
          <a:off x="1066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本町の人口１人当たりの人件費・物件費等の状況は、全国平均及び山梨県平均を大きく上回り、類似団体においては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58</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年々決算額が増加しているが、これは</a:t>
          </a:r>
          <a:r>
            <a:rPr kumimoji="1" lang="en-US" altLang="ja-JP" sz="1200">
              <a:latin typeface="ＭＳ Ｐゴシック" panose="020B0600070205080204" pitchFamily="50" charset="-128"/>
              <a:ea typeface="ＭＳ Ｐゴシック" panose="020B0600070205080204" pitchFamily="50" charset="-128"/>
            </a:rPr>
            <a:t>200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年を超えるペースで進む人口減少に因るところが大きい。人件費は、本町の地形的・地理的条件により行政範囲が広域なことから、行政組織や公共施設の配置等に一定規模の職員数を確保する必要があり、一人当たりの決算額が高くなっている。物件費等についても、まち・ひと・しごと創生総合戦略事業の増加や老朽化する公共施設への対応などにより経費が増加している。</a:t>
          </a:r>
        </a:p>
        <a:p>
          <a:r>
            <a:rPr kumimoji="1" lang="ja-JP" altLang="en-US" sz="1200">
              <a:latin typeface="ＭＳ Ｐゴシック" panose="020B0600070205080204" pitchFamily="50" charset="-128"/>
              <a:ea typeface="ＭＳ Ｐゴシック" panose="020B0600070205080204" pitchFamily="50" charset="-128"/>
            </a:rPr>
            <a:t>　今後は、公共施設の適切な配置等の検討を行い、また、財政規模を勘案しつつ適正な予算配分に努めていく。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28040</xdr:rowOff>
    </xdr:from>
    <xdr:to>
      <xdr:col>23</xdr:col>
      <xdr:colOff>133350</xdr:colOff>
      <xdr:row>83</xdr:row>
      <xdr:rowOff>78510</xdr:rowOff>
    </xdr:to>
    <xdr:cxnSp macro="">
      <xdr:nvCxnSpPr>
        <xdr:cNvPr id="196" name="直線コネクタ 195"/>
        <xdr:cNvCxnSpPr/>
      </xdr:nvCxnSpPr>
      <xdr:spPr>
        <a:xfrm>
          <a:off x="4114800" y="14258390"/>
          <a:ext cx="838200" cy="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165325</xdr:rowOff>
    </xdr:from>
    <xdr:to>
      <xdr:col>19</xdr:col>
      <xdr:colOff>133350</xdr:colOff>
      <xdr:row>83</xdr:row>
      <xdr:rowOff>28040</xdr:rowOff>
    </xdr:to>
    <xdr:cxnSp macro="">
      <xdr:nvCxnSpPr>
        <xdr:cNvPr id="199" name="直線コネクタ 198"/>
        <xdr:cNvCxnSpPr/>
      </xdr:nvCxnSpPr>
      <xdr:spPr>
        <a:xfrm>
          <a:off x="3225800" y="14224225"/>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116880</xdr:rowOff>
    </xdr:from>
    <xdr:to>
      <xdr:col>15</xdr:col>
      <xdr:colOff>82550</xdr:colOff>
      <xdr:row>82</xdr:row>
      <xdr:rowOff>165325</xdr:rowOff>
    </xdr:to>
    <xdr:cxnSp macro="">
      <xdr:nvCxnSpPr>
        <xdr:cNvPr id="202" name="直線コネクタ 201"/>
        <xdr:cNvCxnSpPr/>
      </xdr:nvCxnSpPr>
      <xdr:spPr>
        <a:xfrm>
          <a:off x="2336800" y="14175780"/>
          <a:ext cx="889000" cy="4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73693</xdr:rowOff>
    </xdr:from>
    <xdr:to>
      <xdr:col>11</xdr:col>
      <xdr:colOff>31750</xdr:colOff>
      <xdr:row>82</xdr:row>
      <xdr:rowOff>116880</xdr:rowOff>
    </xdr:to>
    <xdr:cxnSp macro="">
      <xdr:nvCxnSpPr>
        <xdr:cNvPr id="205" name="直線コネクタ 204"/>
        <xdr:cNvCxnSpPr/>
      </xdr:nvCxnSpPr>
      <xdr:spPr>
        <a:xfrm>
          <a:off x="1447800" y="14132593"/>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27710</xdr:rowOff>
    </xdr:from>
    <xdr:to>
      <xdr:col>23</xdr:col>
      <xdr:colOff>184150</xdr:colOff>
      <xdr:row>83</xdr:row>
      <xdr:rowOff>129310</xdr:rowOff>
    </xdr:to>
    <xdr:sp macro="" textlink="">
      <xdr:nvSpPr>
        <xdr:cNvPr id="215" name="楕円 214"/>
        <xdr:cNvSpPr/>
      </xdr:nvSpPr>
      <xdr:spPr>
        <a:xfrm>
          <a:off x="4902200" y="142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171237</xdr:rowOff>
    </xdr:from>
    <xdr:ext cx="762000" cy="259045"/>
    <xdr:sp macro="" textlink="">
      <xdr:nvSpPr>
        <xdr:cNvPr id="216" name="人件費・物件費等の状況該当値テキスト"/>
        <xdr:cNvSpPr txBox="1"/>
      </xdr:nvSpPr>
      <xdr:spPr>
        <a:xfrm>
          <a:off x="5041900" y="14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148690</xdr:rowOff>
    </xdr:from>
    <xdr:to>
      <xdr:col>19</xdr:col>
      <xdr:colOff>184150</xdr:colOff>
      <xdr:row>83</xdr:row>
      <xdr:rowOff>78840</xdr:rowOff>
    </xdr:to>
    <xdr:sp macro="" textlink="">
      <xdr:nvSpPr>
        <xdr:cNvPr id="217" name="楕円 216"/>
        <xdr:cNvSpPr/>
      </xdr:nvSpPr>
      <xdr:spPr>
        <a:xfrm>
          <a:off x="4064000" y="142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63617</xdr:rowOff>
    </xdr:from>
    <xdr:ext cx="736600" cy="259045"/>
    <xdr:sp macro="" textlink="">
      <xdr:nvSpPr>
        <xdr:cNvPr id="218" name="テキスト ボックス 217"/>
        <xdr:cNvSpPr txBox="1"/>
      </xdr:nvSpPr>
      <xdr:spPr>
        <a:xfrm>
          <a:off x="3733800" y="1429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114525</xdr:rowOff>
    </xdr:from>
    <xdr:to>
      <xdr:col>15</xdr:col>
      <xdr:colOff>133350</xdr:colOff>
      <xdr:row>83</xdr:row>
      <xdr:rowOff>44675</xdr:rowOff>
    </xdr:to>
    <xdr:sp macro="" textlink="">
      <xdr:nvSpPr>
        <xdr:cNvPr id="219" name="楕円 218"/>
        <xdr:cNvSpPr/>
      </xdr:nvSpPr>
      <xdr:spPr>
        <a:xfrm>
          <a:off x="3175000" y="141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29452</xdr:rowOff>
    </xdr:from>
    <xdr:ext cx="762000" cy="259045"/>
    <xdr:sp macro="" textlink="">
      <xdr:nvSpPr>
        <xdr:cNvPr id="220" name="テキスト ボックス 219"/>
        <xdr:cNvSpPr txBox="1"/>
      </xdr:nvSpPr>
      <xdr:spPr>
        <a:xfrm>
          <a:off x="2844800" y="142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66080</xdr:rowOff>
    </xdr:from>
    <xdr:to>
      <xdr:col>11</xdr:col>
      <xdr:colOff>82550</xdr:colOff>
      <xdr:row>82</xdr:row>
      <xdr:rowOff>167680</xdr:rowOff>
    </xdr:to>
    <xdr:sp macro="" textlink="">
      <xdr:nvSpPr>
        <xdr:cNvPr id="221" name="楕円 220"/>
        <xdr:cNvSpPr/>
      </xdr:nvSpPr>
      <xdr:spPr>
        <a:xfrm>
          <a:off x="2286000" y="141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152457</xdr:rowOff>
    </xdr:from>
    <xdr:ext cx="762000" cy="259045"/>
    <xdr:sp macro="" textlink="">
      <xdr:nvSpPr>
        <xdr:cNvPr id="222" name="テキスト ボックス 221"/>
        <xdr:cNvSpPr txBox="1"/>
      </xdr:nvSpPr>
      <xdr:spPr>
        <a:xfrm>
          <a:off x="1955800" y="142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22893</xdr:rowOff>
    </xdr:from>
    <xdr:to>
      <xdr:col>7</xdr:col>
      <xdr:colOff>31750</xdr:colOff>
      <xdr:row>82</xdr:row>
      <xdr:rowOff>124493</xdr:rowOff>
    </xdr:to>
    <xdr:sp macro="" textlink="">
      <xdr:nvSpPr>
        <xdr:cNvPr id="223" name="楕円 222"/>
        <xdr:cNvSpPr/>
      </xdr:nvSpPr>
      <xdr:spPr>
        <a:xfrm>
          <a:off x="1397000" y="140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109270</xdr:rowOff>
    </xdr:from>
    <xdr:ext cx="762000" cy="259045"/>
    <xdr:sp macro="" textlink="">
      <xdr:nvSpPr>
        <xdr:cNvPr id="224" name="テキスト ボックス 223"/>
        <xdr:cNvSpPr txBox="1"/>
      </xdr:nvSpPr>
      <xdr:spPr>
        <a:xfrm>
          <a:off x="1066800" y="1416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本町のラスパイレス指数は、全国町村平均を</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合併以降、職員の年齢構成などの平準化に向けて計画的な採用を進めており、昇任・昇格対象の職員数や新陳代謝により年度間では変動が生じているが、概ね平均的な状況と考える。</a:t>
          </a:r>
        </a:p>
        <a:p>
          <a:r>
            <a:rPr kumimoji="1" lang="ja-JP" altLang="en-US" sz="1200">
              <a:latin typeface="ＭＳ Ｐゴシック" panose="020B0600070205080204" pitchFamily="50" charset="-128"/>
              <a:ea typeface="ＭＳ Ｐゴシック" panose="020B0600070205080204" pitchFamily="50" charset="-128"/>
            </a:rPr>
            <a:t>　厳しい財政状況を考慮して、今後も定員管理と人事評価を並行して進め、給与水準の適正化に努める。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60" name="直線コネクタ 259"/>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135164</xdr:rowOff>
    </xdr:to>
    <xdr:cxnSp macro="">
      <xdr:nvCxnSpPr>
        <xdr:cNvPr id="263" name="直線コネクタ 262"/>
        <xdr:cNvCxnSpPr/>
      </xdr:nvCxnSpPr>
      <xdr:spPr>
        <a:xfrm flipV="1">
          <a:off x="15290800" y="146854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158145</xdr:rowOff>
    </xdr:to>
    <xdr:cxnSp macro="">
      <xdr:nvCxnSpPr>
        <xdr:cNvPr id="266" name="直線コネクタ 265"/>
        <xdr:cNvCxnSpPr/>
      </xdr:nvCxnSpPr>
      <xdr:spPr>
        <a:xfrm flipV="1">
          <a:off x="14401800" y="147084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158145</xdr:rowOff>
    </xdr:to>
    <xdr:cxnSp macro="">
      <xdr:nvCxnSpPr>
        <xdr:cNvPr id="269" name="直線コネクタ 268"/>
        <xdr:cNvCxnSpPr/>
      </xdr:nvCxnSpPr>
      <xdr:spPr>
        <a:xfrm>
          <a:off x="13512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9" name="楕円 278"/>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0"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1" name="楕円 280"/>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2" name="テキスト ボックス 281"/>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3" name="楕円 282"/>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4" name="テキスト ボックス 283"/>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5" name="楕円 284"/>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47672</xdr:rowOff>
    </xdr:from>
    <xdr:ext cx="762000" cy="259045"/>
    <xdr:sp macro="" textlink="">
      <xdr:nvSpPr>
        <xdr:cNvPr id="286" name="テキスト ボックス 285"/>
        <xdr:cNvSpPr txBox="1"/>
      </xdr:nvSpPr>
      <xdr:spPr>
        <a:xfrm>
          <a:off x="14020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8" name="テキスト ボックス 287"/>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本町の人口千人当たりの職員数は、全国平均及び山梨県平均を大きく上回り、類似団体においては</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年々指数が増加しているが、これは</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年を超えるペースで進む人口減少に因るところが大きい。</a:t>
          </a:r>
        </a:p>
        <a:p>
          <a:r>
            <a:rPr kumimoji="1" lang="ja-JP" altLang="en-US" sz="1100">
              <a:latin typeface="ＭＳ Ｐゴシック" panose="020B0600070205080204" pitchFamily="50" charset="-128"/>
              <a:ea typeface="ＭＳ Ｐゴシック" panose="020B0600070205080204" pitchFamily="50" charset="-128"/>
            </a:rPr>
            <a:t>　人件費でも述べたように、本町は行政範囲が広域であることから、一定規模の職員数を確保し公共施設の管理を行っているため、類似団体平均と比較して職員数が多くなっていることも要因と考えられる。</a:t>
          </a:r>
        </a:p>
        <a:p>
          <a:r>
            <a:rPr kumimoji="1" lang="ja-JP" altLang="en-US" sz="1100">
              <a:latin typeface="ＭＳ Ｐゴシック" panose="020B0600070205080204" pitchFamily="50" charset="-128"/>
              <a:ea typeface="ＭＳ Ｐゴシック" panose="020B0600070205080204" pitchFamily="50" charset="-128"/>
            </a:rPr>
            <a:t>　今後も人口減少により、指数の上昇が見込まれるが、公共施設の適正配置等により行政の効率化を進め、適切な定員管理に努める。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38049</xdr:rowOff>
    </xdr:from>
    <xdr:to>
      <xdr:col>81</xdr:col>
      <xdr:colOff>44450</xdr:colOff>
      <xdr:row>63</xdr:row>
      <xdr:rowOff>62179</xdr:rowOff>
    </xdr:to>
    <xdr:cxnSp macro="">
      <xdr:nvCxnSpPr>
        <xdr:cNvPr id="320" name="直線コネクタ 319"/>
        <xdr:cNvCxnSpPr/>
      </xdr:nvCxnSpPr>
      <xdr:spPr>
        <a:xfrm>
          <a:off x="16179800" y="1083939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18745</xdr:rowOff>
    </xdr:from>
    <xdr:to>
      <xdr:col>77</xdr:col>
      <xdr:colOff>44450</xdr:colOff>
      <xdr:row>63</xdr:row>
      <xdr:rowOff>38049</xdr:rowOff>
    </xdr:to>
    <xdr:cxnSp macro="">
      <xdr:nvCxnSpPr>
        <xdr:cNvPr id="323" name="直線コネクタ 322"/>
        <xdr:cNvCxnSpPr/>
      </xdr:nvCxnSpPr>
      <xdr:spPr>
        <a:xfrm>
          <a:off x="15290800" y="1082009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163652</xdr:rowOff>
    </xdr:from>
    <xdr:to>
      <xdr:col>72</xdr:col>
      <xdr:colOff>203200</xdr:colOff>
      <xdr:row>63</xdr:row>
      <xdr:rowOff>18745</xdr:rowOff>
    </xdr:to>
    <xdr:cxnSp macro="">
      <xdr:nvCxnSpPr>
        <xdr:cNvPr id="326" name="直線コネクタ 325"/>
        <xdr:cNvCxnSpPr/>
      </xdr:nvCxnSpPr>
      <xdr:spPr>
        <a:xfrm>
          <a:off x="14401800" y="107935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138075</xdr:rowOff>
    </xdr:from>
    <xdr:to>
      <xdr:col>68</xdr:col>
      <xdr:colOff>152400</xdr:colOff>
      <xdr:row>62</xdr:row>
      <xdr:rowOff>163652</xdr:rowOff>
    </xdr:to>
    <xdr:cxnSp macro="">
      <xdr:nvCxnSpPr>
        <xdr:cNvPr id="329" name="直線コネクタ 328"/>
        <xdr:cNvCxnSpPr/>
      </xdr:nvCxnSpPr>
      <xdr:spPr>
        <a:xfrm>
          <a:off x="13512800" y="1076797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11379</xdr:rowOff>
    </xdr:from>
    <xdr:to>
      <xdr:col>81</xdr:col>
      <xdr:colOff>95250</xdr:colOff>
      <xdr:row>63</xdr:row>
      <xdr:rowOff>112979</xdr:rowOff>
    </xdr:to>
    <xdr:sp macro="" textlink="">
      <xdr:nvSpPr>
        <xdr:cNvPr id="339" name="楕円 338"/>
        <xdr:cNvSpPr/>
      </xdr:nvSpPr>
      <xdr:spPr>
        <a:xfrm>
          <a:off x="16967200" y="108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154906</xdr:rowOff>
    </xdr:from>
    <xdr:ext cx="762000" cy="259045"/>
    <xdr:sp macro="" textlink="">
      <xdr:nvSpPr>
        <xdr:cNvPr id="340" name="定員管理の状況該当値テキスト"/>
        <xdr:cNvSpPr txBox="1"/>
      </xdr:nvSpPr>
      <xdr:spPr>
        <a:xfrm>
          <a:off x="17106900" y="107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158699</xdr:rowOff>
    </xdr:from>
    <xdr:to>
      <xdr:col>77</xdr:col>
      <xdr:colOff>95250</xdr:colOff>
      <xdr:row>63</xdr:row>
      <xdr:rowOff>88849</xdr:rowOff>
    </xdr:to>
    <xdr:sp macro="" textlink="">
      <xdr:nvSpPr>
        <xdr:cNvPr id="341" name="楕円 340"/>
        <xdr:cNvSpPr/>
      </xdr:nvSpPr>
      <xdr:spPr>
        <a:xfrm>
          <a:off x="16129000" y="10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73626</xdr:rowOff>
    </xdr:from>
    <xdr:ext cx="736600" cy="259045"/>
    <xdr:sp macro="" textlink="">
      <xdr:nvSpPr>
        <xdr:cNvPr id="342" name="テキスト ボックス 341"/>
        <xdr:cNvSpPr txBox="1"/>
      </xdr:nvSpPr>
      <xdr:spPr>
        <a:xfrm>
          <a:off x="15798800" y="1087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139395</xdr:rowOff>
    </xdr:from>
    <xdr:to>
      <xdr:col>73</xdr:col>
      <xdr:colOff>44450</xdr:colOff>
      <xdr:row>63</xdr:row>
      <xdr:rowOff>69545</xdr:rowOff>
    </xdr:to>
    <xdr:sp macro="" textlink="">
      <xdr:nvSpPr>
        <xdr:cNvPr id="343" name="楕円 342"/>
        <xdr:cNvSpPr/>
      </xdr:nvSpPr>
      <xdr:spPr>
        <a:xfrm>
          <a:off x="152400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54322</xdr:rowOff>
    </xdr:from>
    <xdr:ext cx="762000" cy="259045"/>
    <xdr:sp macro="" textlink="">
      <xdr:nvSpPr>
        <xdr:cNvPr id="344" name="テキスト ボックス 343"/>
        <xdr:cNvSpPr txBox="1"/>
      </xdr:nvSpPr>
      <xdr:spPr>
        <a:xfrm>
          <a:off x="14909800" y="1085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112852</xdr:rowOff>
    </xdr:from>
    <xdr:to>
      <xdr:col>68</xdr:col>
      <xdr:colOff>203200</xdr:colOff>
      <xdr:row>63</xdr:row>
      <xdr:rowOff>43002</xdr:rowOff>
    </xdr:to>
    <xdr:sp macro="" textlink="">
      <xdr:nvSpPr>
        <xdr:cNvPr id="345" name="楕円 344"/>
        <xdr:cNvSpPr/>
      </xdr:nvSpPr>
      <xdr:spPr>
        <a:xfrm>
          <a:off x="14351000" y="10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27779</xdr:rowOff>
    </xdr:from>
    <xdr:ext cx="762000" cy="259045"/>
    <xdr:sp macro="" textlink="">
      <xdr:nvSpPr>
        <xdr:cNvPr id="346" name="テキスト ボックス 345"/>
        <xdr:cNvSpPr txBox="1"/>
      </xdr:nvSpPr>
      <xdr:spPr>
        <a:xfrm>
          <a:off x="14020800" y="1082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87275</xdr:rowOff>
    </xdr:from>
    <xdr:to>
      <xdr:col>64</xdr:col>
      <xdr:colOff>152400</xdr:colOff>
      <xdr:row>63</xdr:row>
      <xdr:rowOff>17425</xdr:rowOff>
    </xdr:to>
    <xdr:sp macro="" textlink="">
      <xdr:nvSpPr>
        <xdr:cNvPr id="347" name="楕円 346"/>
        <xdr:cNvSpPr/>
      </xdr:nvSpPr>
      <xdr:spPr>
        <a:xfrm>
          <a:off x="134620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2202</xdr:rowOff>
    </xdr:from>
    <xdr:ext cx="762000" cy="259045"/>
    <xdr:sp macro="" textlink="">
      <xdr:nvSpPr>
        <xdr:cNvPr id="348" name="テキスト ボックス 347"/>
        <xdr:cNvSpPr txBox="1"/>
      </xdr:nvSpPr>
      <xdr:spPr>
        <a:xfrm>
          <a:off x="13131800" y="1080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本町の実質公債費比率は、全国平均を</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ﾎﾟｲﾝﾄ、山梨県平均を</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ﾎﾟｲﾝﾄそれぞれ大きく下回り、類似団体においては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位と、非常に良好な状況を保っている。</a:t>
          </a:r>
        </a:p>
        <a:p>
          <a:r>
            <a:rPr kumimoji="1" lang="ja-JP" altLang="en-US" sz="1200">
              <a:latin typeface="ＭＳ Ｐゴシック" panose="020B0600070205080204" pitchFamily="50" charset="-128"/>
              <a:ea typeface="ＭＳ Ｐゴシック" panose="020B0600070205080204" pitchFamily="50" charset="-128"/>
            </a:rPr>
            <a:t>　これは繰上償還等による公債費の削減及び特定財源の積極的な活用の結果である。</a:t>
          </a:r>
        </a:p>
        <a:p>
          <a:r>
            <a:rPr kumimoji="1" lang="ja-JP" altLang="en-US" sz="1200">
              <a:latin typeface="ＭＳ Ｐゴシック" panose="020B0600070205080204" pitchFamily="50" charset="-128"/>
              <a:ea typeface="ＭＳ Ｐゴシック" panose="020B0600070205080204" pitchFamily="50" charset="-128"/>
            </a:rPr>
            <a:t>　しかしながら、今後は「まち・ひと・しごと創生総合戦略」に伴う事業の実施や各公共施設の更新、さらには大型建設事業の実施により公債費増大が懸念されることから、中長期的な財政ビジョンをもちつつ公債費管理の取組みを進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62230</xdr:rowOff>
    </xdr:to>
    <xdr:cxnSp macro="">
      <xdr:nvCxnSpPr>
        <xdr:cNvPr id="381" name="直線コネクタ 380"/>
        <xdr:cNvCxnSpPr/>
      </xdr:nvCxnSpPr>
      <xdr:spPr>
        <a:xfrm>
          <a:off x="16179800" y="638979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54187</xdr:rowOff>
    </xdr:to>
    <xdr:cxnSp macro="">
      <xdr:nvCxnSpPr>
        <xdr:cNvPr id="384" name="直線コネクタ 383"/>
        <xdr:cNvCxnSpPr/>
      </xdr:nvCxnSpPr>
      <xdr:spPr>
        <a:xfrm flipV="1">
          <a:off x="15290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86360</xdr:rowOff>
    </xdr:to>
    <xdr:cxnSp macro="">
      <xdr:nvCxnSpPr>
        <xdr:cNvPr id="387" name="直線コネクタ 386"/>
        <xdr:cNvCxnSpPr/>
      </xdr:nvCxnSpPr>
      <xdr:spPr>
        <a:xfrm flipV="1">
          <a:off x="14401800" y="63978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86360</xdr:rowOff>
    </xdr:from>
    <xdr:to>
      <xdr:col>68</xdr:col>
      <xdr:colOff>152400</xdr:colOff>
      <xdr:row>37</xdr:row>
      <xdr:rowOff>150707</xdr:rowOff>
    </xdr:to>
    <xdr:cxnSp macro="">
      <xdr:nvCxnSpPr>
        <xdr:cNvPr id="390" name="直線コネクタ 389"/>
        <xdr:cNvCxnSpPr/>
      </xdr:nvCxnSpPr>
      <xdr:spPr>
        <a:xfrm flipV="1">
          <a:off x="13512800" y="643001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0" name="楕円 399"/>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1"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2" name="楕円 401"/>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107120</xdr:rowOff>
    </xdr:from>
    <xdr:ext cx="736600" cy="259045"/>
    <xdr:sp macro="" textlink="">
      <xdr:nvSpPr>
        <xdr:cNvPr id="403" name="テキスト ボックス 402"/>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4" name="楕円 403"/>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5" name="テキスト ボックス 404"/>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406" name="楕円 405"/>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147337</xdr:rowOff>
    </xdr:from>
    <xdr:ext cx="762000" cy="259045"/>
    <xdr:sp macro="" textlink="">
      <xdr:nvSpPr>
        <xdr:cNvPr id="407" name="テキスト ボックス 406"/>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99907</xdr:rowOff>
    </xdr:from>
    <xdr:to>
      <xdr:col>64</xdr:col>
      <xdr:colOff>152400</xdr:colOff>
      <xdr:row>38</xdr:row>
      <xdr:rowOff>30057</xdr:rowOff>
    </xdr:to>
    <xdr:sp macro="" textlink="">
      <xdr:nvSpPr>
        <xdr:cNvPr id="408" name="楕円 407"/>
        <xdr:cNvSpPr/>
      </xdr:nvSpPr>
      <xdr:spPr>
        <a:xfrm>
          <a:off x="13462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40234</xdr:rowOff>
    </xdr:from>
    <xdr:ext cx="762000" cy="259045"/>
    <xdr:sp macro="" textlink="">
      <xdr:nvSpPr>
        <xdr:cNvPr id="409" name="テキスト ボックス 408"/>
        <xdr:cNvSpPr txBox="1"/>
      </xdr:nvSpPr>
      <xdr:spPr>
        <a:xfrm>
          <a:off x="13131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本町の将来負担比率は、将来負担額を基金や特定財源見込額等の合計が上回ったため、比率が算出されない、非常に良好が続いている。</a:t>
          </a:r>
        </a:p>
        <a:p>
          <a:r>
            <a:rPr kumimoji="1" lang="ja-JP" altLang="en-US" sz="1200">
              <a:latin typeface="ＭＳ Ｐゴシック" panose="020B0600070205080204" pitchFamily="50" charset="-128"/>
              <a:ea typeface="ＭＳ Ｐゴシック" panose="020B0600070205080204" pitchFamily="50" charset="-128"/>
            </a:rPr>
            <a:t>　こうした状況は、地方債の繰上償還等による公債費の削減や、将来を見越した基金の計画的な積み増しを進めてきた結果である。</a:t>
          </a:r>
        </a:p>
        <a:p>
          <a:r>
            <a:rPr kumimoji="1" lang="ja-JP" altLang="en-US" sz="1200">
              <a:latin typeface="ＭＳ Ｐゴシック" panose="020B0600070205080204" pitchFamily="50" charset="-128"/>
              <a:ea typeface="ＭＳ Ｐゴシック" panose="020B0600070205080204" pitchFamily="50" charset="-128"/>
            </a:rPr>
            <a:t>　しかしながら、高度経済成長期に整備された生活基盤（水道・道路・下水道等）施設や各種公共施設等の一斉更新時期が迫っているなど、今後将来負担額の増加が予想されることから、引き続き計画的な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人件費に係る経常収支比率は、全国平均を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ﾎﾟｲﾝﾄ、山梨県平均を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ﾎﾟｲﾝﾄ下回る結果となり、類似団体においては</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前項の中でも触れたように、行政組織や公共施設の配置等ある一定規模の職員数を確保して公共施設の管理を行っており、類似団体平均と比較して職員数が多くなってはいるが、ラスパイレス指数が低いため、平均水準を下回っている状況である。</a:t>
          </a:r>
        </a:p>
        <a:p>
          <a:r>
            <a:rPr kumimoji="1" lang="ja-JP" altLang="en-US" sz="1100">
              <a:latin typeface="ＭＳ Ｐゴシック" panose="020B0600070205080204" pitchFamily="50" charset="-128"/>
              <a:ea typeface="ＭＳ Ｐゴシック" panose="020B0600070205080204" pitchFamily="50" charset="-128"/>
            </a:rPr>
            <a:t>　厳しい財政状況を考慮して、公共施設の指定管理者制度を含めた適切な配置等の検討を行い、また定員管理と人事評価を並行して進めていく。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124714</xdr:rowOff>
    </xdr:from>
    <xdr:to>
      <xdr:col>24</xdr:col>
      <xdr:colOff>25400</xdr:colOff>
      <xdr:row>34</xdr:row>
      <xdr:rowOff>94996</xdr:rowOff>
    </xdr:to>
    <xdr:cxnSp macro="">
      <xdr:nvCxnSpPr>
        <xdr:cNvPr id="64" name="直線コネクタ 63"/>
        <xdr:cNvCxnSpPr/>
      </xdr:nvCxnSpPr>
      <xdr:spPr>
        <a:xfrm flipV="1">
          <a:off x="3987800" y="578256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40132</xdr:rowOff>
    </xdr:from>
    <xdr:to>
      <xdr:col>19</xdr:col>
      <xdr:colOff>187325</xdr:colOff>
      <xdr:row>34</xdr:row>
      <xdr:rowOff>94996</xdr:rowOff>
    </xdr:to>
    <xdr:cxnSp macro="">
      <xdr:nvCxnSpPr>
        <xdr:cNvPr id="67" name="直線コネクタ 66"/>
        <xdr:cNvCxnSpPr/>
      </xdr:nvCxnSpPr>
      <xdr:spPr>
        <a:xfrm>
          <a:off x="3098800" y="58694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30988</xdr:rowOff>
    </xdr:from>
    <xdr:to>
      <xdr:col>15</xdr:col>
      <xdr:colOff>98425</xdr:colOff>
      <xdr:row>34</xdr:row>
      <xdr:rowOff>40132</xdr:rowOff>
    </xdr:to>
    <xdr:cxnSp macro="">
      <xdr:nvCxnSpPr>
        <xdr:cNvPr id="70" name="直線コネクタ 69"/>
        <xdr:cNvCxnSpPr/>
      </xdr:nvCxnSpPr>
      <xdr:spPr>
        <a:xfrm>
          <a:off x="2209800" y="5860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156718</xdr:rowOff>
    </xdr:from>
    <xdr:to>
      <xdr:col>11</xdr:col>
      <xdr:colOff>9525</xdr:colOff>
      <xdr:row>34</xdr:row>
      <xdr:rowOff>30988</xdr:rowOff>
    </xdr:to>
    <xdr:cxnSp macro="">
      <xdr:nvCxnSpPr>
        <xdr:cNvPr id="73" name="直線コネクタ 72"/>
        <xdr:cNvCxnSpPr/>
      </xdr:nvCxnSpPr>
      <xdr:spPr>
        <a:xfrm>
          <a:off x="1320800" y="58145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73914</xdr:rowOff>
    </xdr:from>
    <xdr:to>
      <xdr:col>24</xdr:col>
      <xdr:colOff>76200</xdr:colOff>
      <xdr:row>34</xdr:row>
      <xdr:rowOff>4064</xdr:rowOff>
    </xdr:to>
    <xdr:sp macro="" textlink="">
      <xdr:nvSpPr>
        <xdr:cNvPr id="83" name="楕円 82"/>
        <xdr:cNvSpPr/>
      </xdr:nvSpPr>
      <xdr:spPr>
        <a:xfrm>
          <a:off x="4775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90441</xdr:rowOff>
    </xdr:from>
    <xdr:ext cx="762000" cy="259045"/>
    <xdr:sp macro="" textlink="">
      <xdr:nvSpPr>
        <xdr:cNvPr id="84" name="人件費該当値テキスト"/>
        <xdr:cNvSpPr txBox="1"/>
      </xdr:nvSpPr>
      <xdr:spPr>
        <a:xfrm>
          <a:off x="4914900" y="557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44196</xdr:rowOff>
    </xdr:from>
    <xdr:to>
      <xdr:col>20</xdr:col>
      <xdr:colOff>38100</xdr:colOff>
      <xdr:row>34</xdr:row>
      <xdr:rowOff>145796</xdr:rowOff>
    </xdr:to>
    <xdr:sp macro="" textlink="">
      <xdr:nvSpPr>
        <xdr:cNvPr id="85" name="楕円 84"/>
        <xdr:cNvSpPr/>
      </xdr:nvSpPr>
      <xdr:spPr>
        <a:xfrm>
          <a:off x="3937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86" name="テキスト ボックス 85"/>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160782</xdr:rowOff>
    </xdr:from>
    <xdr:to>
      <xdr:col>15</xdr:col>
      <xdr:colOff>149225</xdr:colOff>
      <xdr:row>34</xdr:row>
      <xdr:rowOff>90932</xdr:rowOff>
    </xdr:to>
    <xdr:sp macro="" textlink="">
      <xdr:nvSpPr>
        <xdr:cNvPr id="87" name="楕円 86"/>
        <xdr:cNvSpPr/>
      </xdr:nvSpPr>
      <xdr:spPr>
        <a:xfrm>
          <a:off x="3048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101109</xdr:rowOff>
    </xdr:from>
    <xdr:ext cx="762000" cy="259045"/>
    <xdr:sp macro="" textlink="">
      <xdr:nvSpPr>
        <xdr:cNvPr id="88" name="テキスト ボックス 87"/>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151638</xdr:rowOff>
    </xdr:from>
    <xdr:to>
      <xdr:col>11</xdr:col>
      <xdr:colOff>60325</xdr:colOff>
      <xdr:row>34</xdr:row>
      <xdr:rowOff>81788</xdr:rowOff>
    </xdr:to>
    <xdr:sp macro="" textlink="">
      <xdr:nvSpPr>
        <xdr:cNvPr id="89" name="楕円 88"/>
        <xdr:cNvSpPr/>
      </xdr:nvSpPr>
      <xdr:spPr>
        <a:xfrm>
          <a:off x="2159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91965</xdr:rowOff>
    </xdr:from>
    <xdr:ext cx="762000" cy="259045"/>
    <xdr:sp macro="" textlink="">
      <xdr:nvSpPr>
        <xdr:cNvPr id="90" name="テキスト ボックス 89"/>
        <xdr:cNvSpPr txBox="1"/>
      </xdr:nvSpPr>
      <xdr:spPr>
        <a:xfrm>
          <a:off x="1828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105918</xdr:rowOff>
    </xdr:from>
    <xdr:to>
      <xdr:col>6</xdr:col>
      <xdr:colOff>171450</xdr:colOff>
      <xdr:row>34</xdr:row>
      <xdr:rowOff>36068</xdr:rowOff>
    </xdr:to>
    <xdr:sp macro="" textlink="">
      <xdr:nvSpPr>
        <xdr:cNvPr id="91" name="楕円 90"/>
        <xdr:cNvSpPr/>
      </xdr:nvSpPr>
      <xdr:spPr>
        <a:xfrm>
          <a:off x="1270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46245</xdr:rowOff>
    </xdr:from>
    <xdr:ext cx="762000" cy="259045"/>
    <xdr:sp macro="" textlink="">
      <xdr:nvSpPr>
        <xdr:cNvPr id="92" name="テキスト ボックス 91"/>
        <xdr:cNvSpPr txBox="1"/>
      </xdr:nvSpPr>
      <xdr:spPr>
        <a:xfrm>
          <a:off x="939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物件費に係る経常収支比率は、全国平均、山梨県平均を共に大きく下回る状況で、類似団体においては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　従前から進めてきた行政改革を中心とした取り組みにより、職員の意識改革を図りながら行政効率を重視し、徹底した管理を行ってきた成果と考える。</a:t>
          </a:r>
        </a:p>
        <a:p>
          <a:r>
            <a:rPr kumimoji="1" lang="ja-JP" altLang="en-US" sz="1200">
              <a:latin typeface="ＭＳ Ｐゴシック" panose="020B0600070205080204" pitchFamily="50" charset="-128"/>
              <a:ea typeface="ＭＳ Ｐゴシック" panose="020B0600070205080204" pitchFamily="50" charset="-128"/>
            </a:rPr>
            <a:t>　今後も引き続き、経常経費の抑制に努め、費用対効果を勘案しながら事業の重点化を進めていく。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94343</xdr:rowOff>
    </xdr:to>
    <xdr:cxnSp macro="">
      <xdr:nvCxnSpPr>
        <xdr:cNvPr id="127" name="直線コネクタ 126"/>
        <xdr:cNvCxnSpPr/>
      </xdr:nvCxnSpPr>
      <xdr:spPr>
        <a:xfrm flipV="1">
          <a:off x="15671800" y="2461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94343</xdr:rowOff>
    </xdr:to>
    <xdr:cxnSp macro="">
      <xdr:nvCxnSpPr>
        <xdr:cNvPr id="130" name="直線コネクタ 129"/>
        <xdr:cNvCxnSpPr/>
      </xdr:nvCxnSpPr>
      <xdr:spPr>
        <a:xfrm>
          <a:off x="14782800" y="245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50800</xdr:rowOff>
    </xdr:to>
    <xdr:cxnSp macro="">
      <xdr:nvCxnSpPr>
        <xdr:cNvPr id="133" name="直線コネクタ 132"/>
        <xdr:cNvCxnSpPr/>
      </xdr:nvCxnSpPr>
      <xdr:spPr>
        <a:xfrm>
          <a:off x="13893800" y="238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13</xdr:row>
      <xdr:rowOff>156936</xdr:rowOff>
    </xdr:to>
    <xdr:cxnSp macro="">
      <xdr:nvCxnSpPr>
        <xdr:cNvPr id="136" name="直線コネクタ 135"/>
        <xdr:cNvCxnSpPr/>
      </xdr:nvCxnSpPr>
      <xdr:spPr>
        <a:xfrm>
          <a:off x="13004800" y="2331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6" name="楕円 145"/>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7"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48" name="楕円 147"/>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49" name="テキスト ボックス 148"/>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2" name="楕円 151"/>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3" name="テキスト ボックス 152"/>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4" name="楕円 153"/>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5" name="テキスト ボックス 154"/>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扶助費に係る経常収支比率は、全国平均を</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ﾎﾟｲﾝﾄ、山梨県平均を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人口減少及び扶助費対象者数の減少により扶助費の減少傾向が予想されるが、今後も国や県など福祉関連施策の動向を注視しつつ、町民福祉の向上に努める。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127000</xdr:rowOff>
    </xdr:to>
    <xdr:cxnSp macro="">
      <xdr:nvCxnSpPr>
        <xdr:cNvPr id="187" name="直線コネクタ 186"/>
        <xdr:cNvCxnSpPr/>
      </xdr:nvCxnSpPr>
      <xdr:spPr>
        <a:xfrm flipV="1">
          <a:off x="3987800" y="966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127000</xdr:rowOff>
    </xdr:to>
    <xdr:cxnSp macro="">
      <xdr:nvCxnSpPr>
        <xdr:cNvPr id="190" name="直線コネクタ 189"/>
        <xdr:cNvCxnSpPr/>
      </xdr:nvCxnSpPr>
      <xdr:spPr>
        <a:xfrm>
          <a:off x="3098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127000</xdr:rowOff>
    </xdr:to>
    <xdr:cxnSp macro="">
      <xdr:nvCxnSpPr>
        <xdr:cNvPr id="193" name="直線コネクタ 192"/>
        <xdr:cNvCxnSpPr/>
      </xdr:nvCxnSpPr>
      <xdr:spPr>
        <a:xfrm flipV="1">
          <a:off x="2209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6" name="直線コネクタ 195"/>
        <xdr:cNvCxnSpPr/>
      </xdr:nvCxnSpPr>
      <xdr:spPr>
        <a:xfrm>
          <a:off x="1320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6" name="楕円 205"/>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8" name="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9" name="テキスト ボックス 208"/>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0" name="楕円 209"/>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1" name="テキスト ボックス 210"/>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2" name="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3" name="テキスト ボックス 212"/>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4" name="楕円 213"/>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5" name="テキスト ボックス 214"/>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本町のその他の費用における経常収支比率は、全国平均を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ﾎﾟｲﾝﾄ、山梨県平均を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ﾎﾟｲﾝﾄ上回る状況で、類似団体においては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ﾎﾟｲﾝﾄ増加の一つの要因となっている繰出金は、地方公営企業（水道、下水道）の施設更新の時期を迎え、今後さらに増嵩する見込みである。令和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年度に予定されている公営企業会計への移行も踏まえ、独立採算の原則により使用料等の見直し等を実施しながら、企業会計として適切な運営に努めていくよう努める。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54610</xdr:rowOff>
    </xdr:to>
    <xdr:cxnSp macro="">
      <xdr:nvCxnSpPr>
        <xdr:cNvPr id="247" name="直線コネクタ 246"/>
        <xdr:cNvCxnSpPr/>
      </xdr:nvCxnSpPr>
      <xdr:spPr>
        <a:xfrm flipV="1">
          <a:off x="15671800" y="10025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130810</xdr:rowOff>
    </xdr:to>
    <xdr:cxnSp macro="">
      <xdr:nvCxnSpPr>
        <xdr:cNvPr id="250" name="直線コネクタ 249"/>
        <xdr:cNvCxnSpPr/>
      </xdr:nvCxnSpPr>
      <xdr:spPr>
        <a:xfrm flipV="1">
          <a:off x="14782800" y="1017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130810</xdr:rowOff>
    </xdr:to>
    <xdr:cxnSp macro="">
      <xdr:nvCxnSpPr>
        <xdr:cNvPr id="253" name="直線コネクタ 252"/>
        <xdr:cNvCxnSpPr/>
      </xdr:nvCxnSpPr>
      <xdr:spPr>
        <a:xfrm>
          <a:off x="13893800" y="100330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62230</xdr:rowOff>
    </xdr:to>
    <xdr:cxnSp macro="">
      <xdr:nvCxnSpPr>
        <xdr:cNvPr id="256" name="直線コネクタ 255"/>
        <xdr:cNvCxnSpPr/>
      </xdr:nvCxnSpPr>
      <xdr:spPr>
        <a:xfrm flipV="1">
          <a:off x="13004800" y="10033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6" name="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67" name="その他該当値テキスト"/>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68" name="楕円 267"/>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69" name="テキスト ボックス 268"/>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0" name="楕円 269"/>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1" name="テキスト ボックス 270"/>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2" name="楕円 271"/>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3" name="テキスト ボックス 272"/>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4" name="楕円 273"/>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5" name="テキスト ボックス 274"/>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本町の補助費等における経常収支比率は、全国平均を</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ﾎﾟｲﾝﾄ上回り、山梨県平均を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補助費等の中でも加入している一部事務組合（広域行政組合）への負担金が高い割合を占めているため、各組合の決算分析を進め、中長期にわたり諸課題に対応できるように準備を進める。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38</xdr:row>
      <xdr:rowOff>73660</xdr:rowOff>
    </xdr:to>
    <xdr:cxnSp macro="">
      <xdr:nvCxnSpPr>
        <xdr:cNvPr id="308" name="直線コネクタ 307"/>
        <xdr:cNvCxnSpPr/>
      </xdr:nvCxnSpPr>
      <xdr:spPr>
        <a:xfrm flipV="1">
          <a:off x="15671800" y="64058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73660</xdr:rowOff>
    </xdr:from>
    <xdr:to>
      <xdr:col>78</xdr:col>
      <xdr:colOff>69850</xdr:colOff>
      <xdr:row>38</xdr:row>
      <xdr:rowOff>127000</xdr:rowOff>
    </xdr:to>
    <xdr:cxnSp macro="">
      <xdr:nvCxnSpPr>
        <xdr:cNvPr id="311" name="直線コネクタ 310"/>
        <xdr:cNvCxnSpPr/>
      </xdr:nvCxnSpPr>
      <xdr:spPr>
        <a:xfrm flipV="1">
          <a:off x="14782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127000</xdr:rowOff>
    </xdr:to>
    <xdr:cxnSp macro="">
      <xdr:nvCxnSpPr>
        <xdr:cNvPr id="314" name="直線コネクタ 313"/>
        <xdr:cNvCxnSpPr/>
      </xdr:nvCxnSpPr>
      <xdr:spPr>
        <a:xfrm>
          <a:off x="13893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81280</xdr:rowOff>
    </xdr:to>
    <xdr:cxnSp macro="">
      <xdr:nvCxnSpPr>
        <xdr:cNvPr id="317" name="直線コネクタ 316"/>
        <xdr:cNvCxnSpPr/>
      </xdr:nvCxnSpPr>
      <xdr:spPr>
        <a:xfrm>
          <a:off x="13004800" y="648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27" name="楕円 326"/>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154957</xdr:rowOff>
    </xdr:from>
    <xdr:ext cx="762000" cy="259045"/>
    <xdr:sp macro="" textlink="">
      <xdr:nvSpPr>
        <xdr:cNvPr id="328" name="補助費等該当値テキスト"/>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22860</xdr:rowOff>
    </xdr:from>
    <xdr:to>
      <xdr:col>78</xdr:col>
      <xdr:colOff>120650</xdr:colOff>
      <xdr:row>38</xdr:row>
      <xdr:rowOff>124460</xdr:rowOff>
    </xdr:to>
    <xdr:sp macro="" textlink="">
      <xdr:nvSpPr>
        <xdr:cNvPr id="329" name="楕円 328"/>
        <xdr:cNvSpPr/>
      </xdr:nvSpPr>
      <xdr:spPr>
        <a:xfrm>
          <a:off x="15621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109237</xdr:rowOff>
    </xdr:from>
    <xdr:ext cx="736600" cy="259045"/>
    <xdr:sp macro="" textlink="">
      <xdr:nvSpPr>
        <xdr:cNvPr id="330" name="テキスト ボックス 329"/>
        <xdr:cNvSpPr txBox="1"/>
      </xdr:nvSpPr>
      <xdr:spPr>
        <a:xfrm>
          <a:off x="15290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1" name="楕円 330"/>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2" name="テキスト ボックス 331"/>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3" name="楕円 332"/>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4" name="テキスト ボックス 333"/>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5" name="楕円 334"/>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6" name="テキスト ボックス 335"/>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公債費に係る経常収支比率は、全国平均、山梨県平均を共に大きく下回る状況で、類似団体においては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これは、繰上償還等による公債費の削減及び特定財源の積極的な活用の結果である。</a:t>
          </a:r>
        </a:p>
        <a:p>
          <a:r>
            <a:rPr kumimoji="1" lang="ja-JP" altLang="en-US" sz="1200">
              <a:latin typeface="ＭＳ Ｐゴシック" panose="020B0600070205080204" pitchFamily="50" charset="-128"/>
              <a:ea typeface="ＭＳ Ｐゴシック" panose="020B0600070205080204" pitchFamily="50" charset="-128"/>
            </a:rPr>
            <a:t>　しかしながら、各公共施設の更新、大型建設事業の実施により公債費は増加傾向であることから、中長期的な財政ビジョンをもちつつ公債費管理の取組みを進めていく。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97282</xdr:rowOff>
    </xdr:to>
    <xdr:cxnSp macro="">
      <xdr:nvCxnSpPr>
        <xdr:cNvPr id="366" name="直線コネクタ 365"/>
        <xdr:cNvCxnSpPr/>
      </xdr:nvCxnSpPr>
      <xdr:spPr>
        <a:xfrm>
          <a:off x="3987800" y="129057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46990</xdr:rowOff>
    </xdr:to>
    <xdr:cxnSp macro="">
      <xdr:nvCxnSpPr>
        <xdr:cNvPr id="369" name="直線コネクタ 368"/>
        <xdr:cNvCxnSpPr/>
      </xdr:nvCxnSpPr>
      <xdr:spPr>
        <a:xfrm>
          <a:off x="3098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101854</xdr:rowOff>
    </xdr:to>
    <xdr:cxnSp macro="">
      <xdr:nvCxnSpPr>
        <xdr:cNvPr id="372" name="直線コネクタ 371"/>
        <xdr:cNvCxnSpPr/>
      </xdr:nvCxnSpPr>
      <xdr:spPr>
        <a:xfrm flipV="1">
          <a:off x="2209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101854</xdr:rowOff>
    </xdr:to>
    <xdr:cxnSp macro="">
      <xdr:nvCxnSpPr>
        <xdr:cNvPr id="375" name="直線コネクタ 374"/>
        <xdr:cNvCxnSpPr/>
      </xdr:nvCxnSpPr>
      <xdr:spPr>
        <a:xfrm>
          <a:off x="1320800" y="12933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46482</xdr:rowOff>
    </xdr:from>
    <xdr:to>
      <xdr:col>24</xdr:col>
      <xdr:colOff>76200</xdr:colOff>
      <xdr:row>75</xdr:row>
      <xdr:rowOff>148081</xdr:rowOff>
    </xdr:to>
    <xdr:sp macro="" textlink="">
      <xdr:nvSpPr>
        <xdr:cNvPr id="385" name="楕円 384"/>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63009</xdr:rowOff>
    </xdr:from>
    <xdr:ext cx="762000" cy="259045"/>
    <xdr:sp macro="" textlink="">
      <xdr:nvSpPr>
        <xdr:cNvPr id="386" name="公債費該当値テキスト"/>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7" name="楕円 386"/>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8" name="テキスト ボックス 387"/>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89" name="楕円 388"/>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0" name="テキスト ボックス 389"/>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91" name="楕円 390"/>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92" name="テキスト ボックス 391"/>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3" name="楕円 392"/>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4" name="テキスト ボックス 393"/>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本町の公債費以外の費用における経常収支比率は、全国平均・山梨県平均を下回る状況で、類似団体においては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年々上昇傾向にあったが、事業実施に可能な限り特定財源を活用したことにより、比率が抑えられた状況であると分析している。</a:t>
          </a:r>
        </a:p>
        <a:p>
          <a:r>
            <a:rPr kumimoji="1" lang="ja-JP" altLang="en-US" sz="1200">
              <a:latin typeface="ＭＳ Ｐゴシック" panose="020B0600070205080204" pitchFamily="50" charset="-128"/>
              <a:ea typeface="ＭＳ Ｐゴシック" panose="020B0600070205080204" pitchFamily="50" charset="-128"/>
            </a:rPr>
            <a:t>　引き続き経常的収支における財政構造の適正化に努め、財政運営の弾力性が維持できるよう努力していく。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77</xdr:row>
      <xdr:rowOff>69850</xdr:rowOff>
    </xdr:to>
    <xdr:cxnSp macro="">
      <xdr:nvCxnSpPr>
        <xdr:cNvPr id="427" name="直線コネクタ 426"/>
        <xdr:cNvCxnSpPr/>
      </xdr:nvCxnSpPr>
      <xdr:spPr>
        <a:xfrm flipV="1">
          <a:off x="15671800" y="1295908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69850</xdr:rowOff>
    </xdr:to>
    <xdr:cxnSp macro="">
      <xdr:nvCxnSpPr>
        <xdr:cNvPr id="430" name="直線コネクタ 429"/>
        <xdr:cNvCxnSpPr/>
      </xdr:nvCxnSpPr>
      <xdr:spPr>
        <a:xfrm>
          <a:off x="14782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85089</xdr:rowOff>
    </xdr:from>
    <xdr:to>
      <xdr:col>73</xdr:col>
      <xdr:colOff>180975</xdr:colOff>
      <xdr:row>77</xdr:row>
      <xdr:rowOff>69850</xdr:rowOff>
    </xdr:to>
    <xdr:cxnSp macro="">
      <xdr:nvCxnSpPr>
        <xdr:cNvPr id="433" name="直線コネクタ 432"/>
        <xdr:cNvCxnSpPr/>
      </xdr:nvCxnSpPr>
      <xdr:spPr>
        <a:xfrm>
          <a:off x="13893800" y="131152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85089</xdr:rowOff>
    </xdr:to>
    <xdr:cxnSp macro="">
      <xdr:nvCxnSpPr>
        <xdr:cNvPr id="436" name="直線コネクタ 435"/>
        <xdr:cNvCxnSpPr/>
      </xdr:nvCxnSpPr>
      <xdr:spPr>
        <a:xfrm>
          <a:off x="13004800" y="13065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6" name="楕円 445"/>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47"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8" name="楕円 44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9" name="テキスト ボックス 448"/>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0" name="楕円 449"/>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1" name="テキスト ボックス 450"/>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34289</xdr:rowOff>
    </xdr:from>
    <xdr:to>
      <xdr:col>69</xdr:col>
      <xdr:colOff>142875</xdr:colOff>
      <xdr:row>76</xdr:row>
      <xdr:rowOff>135889</xdr:rowOff>
    </xdr:to>
    <xdr:sp macro="" textlink="">
      <xdr:nvSpPr>
        <xdr:cNvPr id="452" name="楕円 451"/>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146067</xdr:rowOff>
    </xdr:from>
    <xdr:ext cx="762000" cy="259045"/>
    <xdr:sp macro="" textlink="">
      <xdr:nvSpPr>
        <xdr:cNvPr id="453" name="テキスト ボックス 452"/>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4" name="楕円 453"/>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5" name="テキスト ボックス 454"/>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133621</xdr:rowOff>
    </xdr:from>
    <xdr:to>
      <xdr:col>29</xdr:col>
      <xdr:colOff>127000</xdr:colOff>
      <xdr:row>16</xdr:row>
      <xdr:rowOff>6780</xdr:rowOff>
    </xdr:to>
    <xdr:cxnSp macro="">
      <xdr:nvCxnSpPr>
        <xdr:cNvPr id="52" name="直線コネクタ 51"/>
        <xdr:cNvCxnSpPr/>
      </xdr:nvCxnSpPr>
      <xdr:spPr bwMode="auto">
        <a:xfrm flipV="1">
          <a:off x="5003800" y="2752996"/>
          <a:ext cx="647700" cy="44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6780</xdr:rowOff>
    </xdr:from>
    <xdr:to>
      <xdr:col>26</xdr:col>
      <xdr:colOff>50800</xdr:colOff>
      <xdr:row>16</xdr:row>
      <xdr:rowOff>21940</xdr:rowOff>
    </xdr:to>
    <xdr:cxnSp macro="">
      <xdr:nvCxnSpPr>
        <xdr:cNvPr id="55" name="直線コネクタ 54"/>
        <xdr:cNvCxnSpPr/>
      </xdr:nvCxnSpPr>
      <xdr:spPr bwMode="auto">
        <a:xfrm flipV="1">
          <a:off x="4305300" y="2797605"/>
          <a:ext cx="698500" cy="1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21940</xdr:rowOff>
    </xdr:from>
    <xdr:to>
      <xdr:col>22</xdr:col>
      <xdr:colOff>114300</xdr:colOff>
      <xdr:row>16</xdr:row>
      <xdr:rowOff>69547</xdr:rowOff>
    </xdr:to>
    <xdr:cxnSp macro="">
      <xdr:nvCxnSpPr>
        <xdr:cNvPr id="58" name="直線コネクタ 57"/>
        <xdr:cNvCxnSpPr/>
      </xdr:nvCxnSpPr>
      <xdr:spPr bwMode="auto">
        <a:xfrm flipV="1">
          <a:off x="3606800" y="2812765"/>
          <a:ext cx="698500" cy="4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69547</xdr:rowOff>
    </xdr:from>
    <xdr:to>
      <xdr:col>18</xdr:col>
      <xdr:colOff>177800</xdr:colOff>
      <xdr:row>16</xdr:row>
      <xdr:rowOff>105633</xdr:rowOff>
    </xdr:to>
    <xdr:cxnSp macro="">
      <xdr:nvCxnSpPr>
        <xdr:cNvPr id="61" name="直線コネクタ 60"/>
        <xdr:cNvCxnSpPr/>
      </xdr:nvCxnSpPr>
      <xdr:spPr bwMode="auto">
        <a:xfrm flipV="1">
          <a:off x="2908300" y="2860372"/>
          <a:ext cx="698500" cy="3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82821</xdr:rowOff>
    </xdr:from>
    <xdr:to>
      <xdr:col>29</xdr:col>
      <xdr:colOff>177800</xdr:colOff>
      <xdr:row>16</xdr:row>
      <xdr:rowOff>12971</xdr:rowOff>
    </xdr:to>
    <xdr:sp macro="" textlink="">
      <xdr:nvSpPr>
        <xdr:cNvPr id="71" name="楕円 70"/>
        <xdr:cNvSpPr/>
      </xdr:nvSpPr>
      <xdr:spPr bwMode="auto">
        <a:xfrm>
          <a:off x="5600700" y="270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99348</xdr:rowOff>
    </xdr:from>
    <xdr:ext cx="762000" cy="259045"/>
    <xdr:sp macro="" textlink="">
      <xdr:nvSpPr>
        <xdr:cNvPr id="72" name="人口1人当たり決算額の推移該当値テキスト130"/>
        <xdr:cNvSpPr txBox="1"/>
      </xdr:nvSpPr>
      <xdr:spPr>
        <a:xfrm>
          <a:off x="5740400" y="254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127430</xdr:rowOff>
    </xdr:from>
    <xdr:to>
      <xdr:col>26</xdr:col>
      <xdr:colOff>101600</xdr:colOff>
      <xdr:row>16</xdr:row>
      <xdr:rowOff>57580</xdr:rowOff>
    </xdr:to>
    <xdr:sp macro="" textlink="">
      <xdr:nvSpPr>
        <xdr:cNvPr id="73" name="楕円 72"/>
        <xdr:cNvSpPr/>
      </xdr:nvSpPr>
      <xdr:spPr bwMode="auto">
        <a:xfrm>
          <a:off x="4953000" y="274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67757</xdr:rowOff>
    </xdr:from>
    <xdr:ext cx="736600" cy="259045"/>
    <xdr:sp macro="" textlink="">
      <xdr:nvSpPr>
        <xdr:cNvPr id="74" name="テキスト ボックス 73"/>
        <xdr:cNvSpPr txBox="1"/>
      </xdr:nvSpPr>
      <xdr:spPr>
        <a:xfrm>
          <a:off x="4622800" y="251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142590</xdr:rowOff>
    </xdr:from>
    <xdr:to>
      <xdr:col>22</xdr:col>
      <xdr:colOff>165100</xdr:colOff>
      <xdr:row>16</xdr:row>
      <xdr:rowOff>72740</xdr:rowOff>
    </xdr:to>
    <xdr:sp macro="" textlink="">
      <xdr:nvSpPr>
        <xdr:cNvPr id="75" name="楕円 74"/>
        <xdr:cNvSpPr/>
      </xdr:nvSpPr>
      <xdr:spPr bwMode="auto">
        <a:xfrm>
          <a:off x="4254500" y="276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82917</xdr:rowOff>
    </xdr:from>
    <xdr:ext cx="762000" cy="259045"/>
    <xdr:sp macro="" textlink="">
      <xdr:nvSpPr>
        <xdr:cNvPr id="76" name="テキスト ボックス 75"/>
        <xdr:cNvSpPr txBox="1"/>
      </xdr:nvSpPr>
      <xdr:spPr>
        <a:xfrm>
          <a:off x="3924300" y="253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18747</xdr:rowOff>
    </xdr:from>
    <xdr:to>
      <xdr:col>19</xdr:col>
      <xdr:colOff>38100</xdr:colOff>
      <xdr:row>16</xdr:row>
      <xdr:rowOff>120347</xdr:rowOff>
    </xdr:to>
    <xdr:sp macro="" textlink="">
      <xdr:nvSpPr>
        <xdr:cNvPr id="77" name="楕円 76"/>
        <xdr:cNvSpPr/>
      </xdr:nvSpPr>
      <xdr:spPr bwMode="auto">
        <a:xfrm>
          <a:off x="3556000" y="280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130524</xdr:rowOff>
    </xdr:from>
    <xdr:ext cx="762000" cy="259045"/>
    <xdr:sp macro="" textlink="">
      <xdr:nvSpPr>
        <xdr:cNvPr id="78" name="テキスト ボックス 77"/>
        <xdr:cNvSpPr txBox="1"/>
      </xdr:nvSpPr>
      <xdr:spPr>
        <a:xfrm>
          <a:off x="3225800" y="257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54833</xdr:rowOff>
    </xdr:from>
    <xdr:to>
      <xdr:col>15</xdr:col>
      <xdr:colOff>101600</xdr:colOff>
      <xdr:row>16</xdr:row>
      <xdr:rowOff>156433</xdr:rowOff>
    </xdr:to>
    <xdr:sp macro="" textlink="">
      <xdr:nvSpPr>
        <xdr:cNvPr id="79" name="楕円 78"/>
        <xdr:cNvSpPr/>
      </xdr:nvSpPr>
      <xdr:spPr bwMode="auto">
        <a:xfrm>
          <a:off x="2857500" y="284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166610</xdr:rowOff>
    </xdr:from>
    <xdr:ext cx="762000" cy="259045"/>
    <xdr:sp macro="" textlink="">
      <xdr:nvSpPr>
        <xdr:cNvPr id="80" name="テキスト ボックス 79"/>
        <xdr:cNvSpPr txBox="1"/>
      </xdr:nvSpPr>
      <xdr:spPr>
        <a:xfrm>
          <a:off x="2527300" y="261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293572</xdr:rowOff>
    </xdr:from>
    <xdr:ext cx="762000" cy="259045"/>
    <xdr:sp macro="" textlink="">
      <xdr:nvSpPr>
        <xdr:cNvPr id="111" name="人口1人当たり決算額の推移最小値テキスト445"/>
        <xdr:cNvSpPr txBox="1"/>
      </xdr:nvSpPr>
      <xdr:spPr>
        <a:xfrm>
          <a:off x="5740400" y="741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283395</xdr:rowOff>
    </xdr:from>
    <xdr:to>
      <xdr:col>29</xdr:col>
      <xdr:colOff>127000</xdr:colOff>
      <xdr:row>38</xdr:row>
      <xdr:rowOff>5320</xdr:rowOff>
    </xdr:to>
    <xdr:cxnSp macro="">
      <xdr:nvCxnSpPr>
        <xdr:cNvPr id="115" name="直線コネクタ 114"/>
        <xdr:cNvCxnSpPr/>
      </xdr:nvCxnSpPr>
      <xdr:spPr bwMode="auto">
        <a:xfrm flipV="1">
          <a:off x="5003800" y="7408095"/>
          <a:ext cx="647700" cy="6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324298</xdr:rowOff>
    </xdr:from>
    <xdr:to>
      <xdr:col>26</xdr:col>
      <xdr:colOff>50800</xdr:colOff>
      <xdr:row>38</xdr:row>
      <xdr:rowOff>5320</xdr:rowOff>
    </xdr:to>
    <xdr:cxnSp macro="">
      <xdr:nvCxnSpPr>
        <xdr:cNvPr id="118" name="直線コネクタ 117"/>
        <xdr:cNvCxnSpPr/>
      </xdr:nvCxnSpPr>
      <xdr:spPr bwMode="auto">
        <a:xfrm>
          <a:off x="4305300" y="7448998"/>
          <a:ext cx="698500" cy="23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316183</xdr:rowOff>
    </xdr:from>
    <xdr:to>
      <xdr:col>22</xdr:col>
      <xdr:colOff>114300</xdr:colOff>
      <xdr:row>37</xdr:row>
      <xdr:rowOff>324298</xdr:rowOff>
    </xdr:to>
    <xdr:cxnSp macro="">
      <xdr:nvCxnSpPr>
        <xdr:cNvPr id="121" name="直線コネクタ 120"/>
        <xdr:cNvCxnSpPr/>
      </xdr:nvCxnSpPr>
      <xdr:spPr bwMode="auto">
        <a:xfrm>
          <a:off x="3606800" y="7440883"/>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310223</xdr:rowOff>
    </xdr:from>
    <xdr:to>
      <xdr:col>18</xdr:col>
      <xdr:colOff>177800</xdr:colOff>
      <xdr:row>37</xdr:row>
      <xdr:rowOff>316183</xdr:rowOff>
    </xdr:to>
    <xdr:cxnSp macro="">
      <xdr:nvCxnSpPr>
        <xdr:cNvPr id="124" name="直線コネクタ 123"/>
        <xdr:cNvCxnSpPr/>
      </xdr:nvCxnSpPr>
      <xdr:spPr bwMode="auto">
        <a:xfrm>
          <a:off x="2908300" y="7434923"/>
          <a:ext cx="6985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232595</xdr:rowOff>
    </xdr:from>
    <xdr:to>
      <xdr:col>29</xdr:col>
      <xdr:colOff>177800</xdr:colOff>
      <xdr:row>37</xdr:row>
      <xdr:rowOff>334195</xdr:rowOff>
    </xdr:to>
    <xdr:sp macro="" textlink="">
      <xdr:nvSpPr>
        <xdr:cNvPr id="134" name="楕円 133"/>
        <xdr:cNvSpPr/>
      </xdr:nvSpPr>
      <xdr:spPr bwMode="auto">
        <a:xfrm>
          <a:off x="5600700" y="7357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141172</xdr:rowOff>
    </xdr:from>
    <xdr:ext cx="762000" cy="259045"/>
    <xdr:sp macro="" textlink="">
      <xdr:nvSpPr>
        <xdr:cNvPr id="135" name="人口1人当たり決算額の推移該当値テキスト445"/>
        <xdr:cNvSpPr txBox="1"/>
      </xdr:nvSpPr>
      <xdr:spPr>
        <a:xfrm>
          <a:off x="5740400" y="72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297420</xdr:rowOff>
    </xdr:from>
    <xdr:to>
      <xdr:col>26</xdr:col>
      <xdr:colOff>101600</xdr:colOff>
      <xdr:row>38</xdr:row>
      <xdr:rowOff>56120</xdr:rowOff>
    </xdr:to>
    <xdr:sp macro="" textlink="">
      <xdr:nvSpPr>
        <xdr:cNvPr id="136" name="楕円 135"/>
        <xdr:cNvSpPr/>
      </xdr:nvSpPr>
      <xdr:spPr bwMode="auto">
        <a:xfrm>
          <a:off x="4953000" y="742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40897</xdr:rowOff>
    </xdr:from>
    <xdr:ext cx="736600" cy="259045"/>
    <xdr:sp macro="" textlink="">
      <xdr:nvSpPr>
        <xdr:cNvPr id="137" name="テキスト ボックス 136"/>
        <xdr:cNvSpPr txBox="1"/>
      </xdr:nvSpPr>
      <xdr:spPr>
        <a:xfrm>
          <a:off x="4622800" y="750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273498</xdr:rowOff>
    </xdr:from>
    <xdr:to>
      <xdr:col>22</xdr:col>
      <xdr:colOff>165100</xdr:colOff>
      <xdr:row>38</xdr:row>
      <xdr:rowOff>32198</xdr:rowOff>
    </xdr:to>
    <xdr:sp macro="" textlink="">
      <xdr:nvSpPr>
        <xdr:cNvPr id="138" name="楕円 137"/>
        <xdr:cNvSpPr/>
      </xdr:nvSpPr>
      <xdr:spPr bwMode="auto">
        <a:xfrm>
          <a:off x="4254500" y="739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16975</xdr:rowOff>
    </xdr:from>
    <xdr:ext cx="762000" cy="259045"/>
    <xdr:sp macro="" textlink="">
      <xdr:nvSpPr>
        <xdr:cNvPr id="139" name="テキスト ボックス 138"/>
        <xdr:cNvSpPr txBox="1"/>
      </xdr:nvSpPr>
      <xdr:spPr>
        <a:xfrm>
          <a:off x="3924300" y="748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265383</xdr:rowOff>
    </xdr:from>
    <xdr:to>
      <xdr:col>19</xdr:col>
      <xdr:colOff>38100</xdr:colOff>
      <xdr:row>38</xdr:row>
      <xdr:rowOff>24083</xdr:rowOff>
    </xdr:to>
    <xdr:sp macro="" textlink="">
      <xdr:nvSpPr>
        <xdr:cNvPr id="140" name="楕円 139"/>
        <xdr:cNvSpPr/>
      </xdr:nvSpPr>
      <xdr:spPr bwMode="auto">
        <a:xfrm>
          <a:off x="3556000" y="739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8860</xdr:rowOff>
    </xdr:from>
    <xdr:ext cx="762000" cy="259045"/>
    <xdr:sp macro="" textlink="">
      <xdr:nvSpPr>
        <xdr:cNvPr id="141" name="テキスト ボックス 140"/>
        <xdr:cNvSpPr txBox="1"/>
      </xdr:nvSpPr>
      <xdr:spPr>
        <a:xfrm>
          <a:off x="3225800" y="747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259423</xdr:rowOff>
    </xdr:from>
    <xdr:to>
      <xdr:col>15</xdr:col>
      <xdr:colOff>101600</xdr:colOff>
      <xdr:row>38</xdr:row>
      <xdr:rowOff>18123</xdr:rowOff>
    </xdr:to>
    <xdr:sp macro="" textlink="">
      <xdr:nvSpPr>
        <xdr:cNvPr id="142" name="楕円 141"/>
        <xdr:cNvSpPr/>
      </xdr:nvSpPr>
      <xdr:spPr bwMode="auto">
        <a:xfrm>
          <a:off x="2857500" y="738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2900</xdr:rowOff>
    </xdr:from>
    <xdr:ext cx="762000" cy="259045"/>
    <xdr:sp macro="" textlink="">
      <xdr:nvSpPr>
        <xdr:cNvPr id="143" name="テキスト ボックス 142"/>
        <xdr:cNvSpPr txBox="1"/>
      </xdr:nvSpPr>
      <xdr:spPr>
        <a:xfrm>
          <a:off x="2527300" y="747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152209</xdr:rowOff>
    </xdr:from>
    <xdr:to>
      <xdr:col>24</xdr:col>
      <xdr:colOff>63500</xdr:colOff>
      <xdr:row>34</xdr:row>
      <xdr:rowOff>161714</xdr:rowOff>
    </xdr:to>
    <xdr:cxnSp macro="">
      <xdr:nvCxnSpPr>
        <xdr:cNvPr id="58" name="直線コネクタ 57"/>
        <xdr:cNvCxnSpPr/>
      </xdr:nvCxnSpPr>
      <xdr:spPr>
        <a:xfrm flipV="1">
          <a:off x="3797300" y="5981509"/>
          <a:ext cx="8382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161714</xdr:rowOff>
    </xdr:from>
    <xdr:to>
      <xdr:col>19</xdr:col>
      <xdr:colOff>177800</xdr:colOff>
      <xdr:row>35</xdr:row>
      <xdr:rowOff>76401</xdr:rowOff>
    </xdr:to>
    <xdr:cxnSp macro="">
      <xdr:nvCxnSpPr>
        <xdr:cNvPr id="61" name="直線コネクタ 60"/>
        <xdr:cNvCxnSpPr/>
      </xdr:nvCxnSpPr>
      <xdr:spPr>
        <a:xfrm flipV="1">
          <a:off x="2908300" y="5991014"/>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76401</xdr:rowOff>
    </xdr:from>
    <xdr:to>
      <xdr:col>15</xdr:col>
      <xdr:colOff>50800</xdr:colOff>
      <xdr:row>35</xdr:row>
      <xdr:rowOff>97034</xdr:rowOff>
    </xdr:to>
    <xdr:cxnSp macro="">
      <xdr:nvCxnSpPr>
        <xdr:cNvPr id="64" name="直線コネクタ 63"/>
        <xdr:cNvCxnSpPr/>
      </xdr:nvCxnSpPr>
      <xdr:spPr>
        <a:xfrm flipV="1">
          <a:off x="2019300" y="6077151"/>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97034</xdr:rowOff>
    </xdr:from>
    <xdr:to>
      <xdr:col>10</xdr:col>
      <xdr:colOff>114300</xdr:colOff>
      <xdr:row>35</xdr:row>
      <xdr:rowOff>131823</xdr:rowOff>
    </xdr:to>
    <xdr:cxnSp macro="">
      <xdr:nvCxnSpPr>
        <xdr:cNvPr id="67" name="直線コネクタ 66"/>
        <xdr:cNvCxnSpPr/>
      </xdr:nvCxnSpPr>
      <xdr:spPr>
        <a:xfrm flipV="1">
          <a:off x="1130300" y="6097784"/>
          <a:ext cx="889000" cy="3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101409</xdr:rowOff>
    </xdr:from>
    <xdr:to>
      <xdr:col>24</xdr:col>
      <xdr:colOff>114300</xdr:colOff>
      <xdr:row>35</xdr:row>
      <xdr:rowOff>31559</xdr:rowOff>
    </xdr:to>
    <xdr:sp macro="" textlink="">
      <xdr:nvSpPr>
        <xdr:cNvPr id="77" name="楕円 76"/>
        <xdr:cNvSpPr/>
      </xdr:nvSpPr>
      <xdr:spPr>
        <a:xfrm>
          <a:off x="4584700" y="5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124286</xdr:rowOff>
    </xdr:from>
    <xdr:ext cx="599010" cy="259045"/>
    <xdr:sp macro="" textlink="">
      <xdr:nvSpPr>
        <xdr:cNvPr id="78" name="人件費該当値テキスト"/>
        <xdr:cNvSpPr txBox="1"/>
      </xdr:nvSpPr>
      <xdr:spPr>
        <a:xfrm>
          <a:off x="4686300" y="578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110914</xdr:rowOff>
    </xdr:from>
    <xdr:to>
      <xdr:col>20</xdr:col>
      <xdr:colOff>38100</xdr:colOff>
      <xdr:row>35</xdr:row>
      <xdr:rowOff>41064</xdr:rowOff>
    </xdr:to>
    <xdr:sp macro="" textlink="">
      <xdr:nvSpPr>
        <xdr:cNvPr id="79" name="楕円 78"/>
        <xdr:cNvSpPr/>
      </xdr:nvSpPr>
      <xdr:spPr>
        <a:xfrm>
          <a:off x="3746500" y="59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57591</xdr:rowOff>
    </xdr:from>
    <xdr:ext cx="599010" cy="259045"/>
    <xdr:sp macro="" textlink="">
      <xdr:nvSpPr>
        <xdr:cNvPr id="80" name="テキスト ボックス 79"/>
        <xdr:cNvSpPr txBox="1"/>
      </xdr:nvSpPr>
      <xdr:spPr>
        <a:xfrm>
          <a:off x="3497795" y="571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25601</xdr:rowOff>
    </xdr:from>
    <xdr:to>
      <xdr:col>15</xdr:col>
      <xdr:colOff>101600</xdr:colOff>
      <xdr:row>35</xdr:row>
      <xdr:rowOff>127201</xdr:rowOff>
    </xdr:to>
    <xdr:sp macro="" textlink="">
      <xdr:nvSpPr>
        <xdr:cNvPr id="81" name="楕円 80"/>
        <xdr:cNvSpPr/>
      </xdr:nvSpPr>
      <xdr:spPr>
        <a:xfrm>
          <a:off x="2857500" y="60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143728</xdr:rowOff>
    </xdr:from>
    <xdr:ext cx="599010" cy="259045"/>
    <xdr:sp macro="" textlink="">
      <xdr:nvSpPr>
        <xdr:cNvPr id="82" name="テキスト ボックス 81"/>
        <xdr:cNvSpPr txBox="1"/>
      </xdr:nvSpPr>
      <xdr:spPr>
        <a:xfrm>
          <a:off x="2608795" y="580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46234</xdr:rowOff>
    </xdr:from>
    <xdr:to>
      <xdr:col>10</xdr:col>
      <xdr:colOff>165100</xdr:colOff>
      <xdr:row>35</xdr:row>
      <xdr:rowOff>147834</xdr:rowOff>
    </xdr:to>
    <xdr:sp macro="" textlink="">
      <xdr:nvSpPr>
        <xdr:cNvPr id="83" name="楕円 82"/>
        <xdr:cNvSpPr/>
      </xdr:nvSpPr>
      <xdr:spPr>
        <a:xfrm>
          <a:off x="1968500" y="6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164361</xdr:rowOff>
    </xdr:from>
    <xdr:ext cx="599010" cy="259045"/>
    <xdr:sp macro="" textlink="">
      <xdr:nvSpPr>
        <xdr:cNvPr id="84" name="テキスト ボックス 83"/>
        <xdr:cNvSpPr txBox="1"/>
      </xdr:nvSpPr>
      <xdr:spPr>
        <a:xfrm>
          <a:off x="1719795" y="58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81023</xdr:rowOff>
    </xdr:from>
    <xdr:to>
      <xdr:col>6</xdr:col>
      <xdr:colOff>38100</xdr:colOff>
      <xdr:row>36</xdr:row>
      <xdr:rowOff>11173</xdr:rowOff>
    </xdr:to>
    <xdr:sp macro="" textlink="">
      <xdr:nvSpPr>
        <xdr:cNvPr id="85" name="楕円 84"/>
        <xdr:cNvSpPr/>
      </xdr:nvSpPr>
      <xdr:spPr>
        <a:xfrm>
          <a:off x="1079500" y="60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27700</xdr:rowOff>
    </xdr:from>
    <xdr:ext cx="599010" cy="259045"/>
    <xdr:sp macro="" textlink="">
      <xdr:nvSpPr>
        <xdr:cNvPr id="86" name="テキスト ボックス 85"/>
        <xdr:cNvSpPr txBox="1"/>
      </xdr:nvSpPr>
      <xdr:spPr>
        <a:xfrm>
          <a:off x="830795" y="585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99147</xdr:rowOff>
    </xdr:from>
    <xdr:to>
      <xdr:col>24</xdr:col>
      <xdr:colOff>63500</xdr:colOff>
      <xdr:row>56</xdr:row>
      <xdr:rowOff>170782</xdr:rowOff>
    </xdr:to>
    <xdr:cxnSp macro="">
      <xdr:nvCxnSpPr>
        <xdr:cNvPr id="116" name="直線コネクタ 115"/>
        <xdr:cNvCxnSpPr/>
      </xdr:nvCxnSpPr>
      <xdr:spPr>
        <a:xfrm flipV="1">
          <a:off x="3797300" y="9700347"/>
          <a:ext cx="838200" cy="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120041</xdr:rowOff>
    </xdr:from>
    <xdr:to>
      <xdr:col>19</xdr:col>
      <xdr:colOff>177800</xdr:colOff>
      <xdr:row>56</xdr:row>
      <xdr:rowOff>170782</xdr:rowOff>
    </xdr:to>
    <xdr:cxnSp macro="">
      <xdr:nvCxnSpPr>
        <xdr:cNvPr id="119" name="直線コネクタ 118"/>
        <xdr:cNvCxnSpPr/>
      </xdr:nvCxnSpPr>
      <xdr:spPr>
        <a:xfrm>
          <a:off x="2908300" y="9721241"/>
          <a:ext cx="889000" cy="5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120041</xdr:rowOff>
    </xdr:from>
    <xdr:to>
      <xdr:col>15</xdr:col>
      <xdr:colOff>50800</xdr:colOff>
      <xdr:row>57</xdr:row>
      <xdr:rowOff>22406</xdr:rowOff>
    </xdr:to>
    <xdr:cxnSp macro="">
      <xdr:nvCxnSpPr>
        <xdr:cNvPr id="122" name="直線コネクタ 121"/>
        <xdr:cNvCxnSpPr/>
      </xdr:nvCxnSpPr>
      <xdr:spPr>
        <a:xfrm flipV="1">
          <a:off x="2019300" y="9721241"/>
          <a:ext cx="889000" cy="7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22406</xdr:rowOff>
    </xdr:from>
    <xdr:to>
      <xdr:col>10</xdr:col>
      <xdr:colOff>114300</xdr:colOff>
      <xdr:row>57</xdr:row>
      <xdr:rowOff>29476</xdr:rowOff>
    </xdr:to>
    <xdr:cxnSp macro="">
      <xdr:nvCxnSpPr>
        <xdr:cNvPr id="125" name="直線コネクタ 124"/>
        <xdr:cNvCxnSpPr/>
      </xdr:nvCxnSpPr>
      <xdr:spPr>
        <a:xfrm flipV="1">
          <a:off x="1130300" y="9795056"/>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48347</xdr:rowOff>
    </xdr:from>
    <xdr:to>
      <xdr:col>24</xdr:col>
      <xdr:colOff>114300</xdr:colOff>
      <xdr:row>56</xdr:row>
      <xdr:rowOff>149947</xdr:rowOff>
    </xdr:to>
    <xdr:sp macro="" textlink="">
      <xdr:nvSpPr>
        <xdr:cNvPr id="135" name="楕円 134"/>
        <xdr:cNvSpPr/>
      </xdr:nvSpPr>
      <xdr:spPr>
        <a:xfrm>
          <a:off x="45847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71224</xdr:rowOff>
    </xdr:from>
    <xdr:ext cx="599010" cy="259045"/>
    <xdr:sp macro="" textlink="">
      <xdr:nvSpPr>
        <xdr:cNvPr id="136" name="物件費該当値テキスト"/>
        <xdr:cNvSpPr txBox="1"/>
      </xdr:nvSpPr>
      <xdr:spPr>
        <a:xfrm>
          <a:off x="4686300" y="950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119982</xdr:rowOff>
    </xdr:from>
    <xdr:to>
      <xdr:col>20</xdr:col>
      <xdr:colOff>38100</xdr:colOff>
      <xdr:row>57</xdr:row>
      <xdr:rowOff>50132</xdr:rowOff>
    </xdr:to>
    <xdr:sp macro="" textlink="">
      <xdr:nvSpPr>
        <xdr:cNvPr id="137" name="楕円 136"/>
        <xdr:cNvSpPr/>
      </xdr:nvSpPr>
      <xdr:spPr>
        <a:xfrm>
          <a:off x="3746500" y="9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66659</xdr:rowOff>
    </xdr:from>
    <xdr:ext cx="599010" cy="259045"/>
    <xdr:sp macro="" textlink="">
      <xdr:nvSpPr>
        <xdr:cNvPr id="138" name="テキスト ボックス 137"/>
        <xdr:cNvSpPr txBox="1"/>
      </xdr:nvSpPr>
      <xdr:spPr>
        <a:xfrm>
          <a:off x="3497795" y="94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69241</xdr:rowOff>
    </xdr:from>
    <xdr:to>
      <xdr:col>15</xdr:col>
      <xdr:colOff>101600</xdr:colOff>
      <xdr:row>56</xdr:row>
      <xdr:rowOff>170841</xdr:rowOff>
    </xdr:to>
    <xdr:sp macro="" textlink="">
      <xdr:nvSpPr>
        <xdr:cNvPr id="139" name="楕円 138"/>
        <xdr:cNvSpPr/>
      </xdr:nvSpPr>
      <xdr:spPr>
        <a:xfrm>
          <a:off x="2857500" y="96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15918</xdr:rowOff>
    </xdr:from>
    <xdr:ext cx="599010" cy="259045"/>
    <xdr:sp macro="" textlink="">
      <xdr:nvSpPr>
        <xdr:cNvPr id="140" name="テキスト ボックス 139"/>
        <xdr:cNvSpPr txBox="1"/>
      </xdr:nvSpPr>
      <xdr:spPr>
        <a:xfrm>
          <a:off x="2608795" y="944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143056</xdr:rowOff>
    </xdr:from>
    <xdr:to>
      <xdr:col>10</xdr:col>
      <xdr:colOff>165100</xdr:colOff>
      <xdr:row>57</xdr:row>
      <xdr:rowOff>73206</xdr:rowOff>
    </xdr:to>
    <xdr:sp macro="" textlink="">
      <xdr:nvSpPr>
        <xdr:cNvPr id="141" name="楕円 140"/>
        <xdr:cNvSpPr/>
      </xdr:nvSpPr>
      <xdr:spPr>
        <a:xfrm>
          <a:off x="1968500" y="97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89733</xdr:rowOff>
    </xdr:from>
    <xdr:ext cx="534377" cy="259045"/>
    <xdr:sp macro="" textlink="">
      <xdr:nvSpPr>
        <xdr:cNvPr id="142" name="テキスト ボックス 141"/>
        <xdr:cNvSpPr txBox="1"/>
      </xdr:nvSpPr>
      <xdr:spPr>
        <a:xfrm>
          <a:off x="1752111" y="95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150126</xdr:rowOff>
    </xdr:from>
    <xdr:to>
      <xdr:col>6</xdr:col>
      <xdr:colOff>38100</xdr:colOff>
      <xdr:row>57</xdr:row>
      <xdr:rowOff>80276</xdr:rowOff>
    </xdr:to>
    <xdr:sp macro="" textlink="">
      <xdr:nvSpPr>
        <xdr:cNvPr id="143" name="楕円 142"/>
        <xdr:cNvSpPr/>
      </xdr:nvSpPr>
      <xdr:spPr>
        <a:xfrm>
          <a:off x="1079500" y="97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96803</xdr:rowOff>
    </xdr:from>
    <xdr:ext cx="534377" cy="259045"/>
    <xdr:sp macro="" textlink="">
      <xdr:nvSpPr>
        <xdr:cNvPr id="144" name="テキスト ボックス 143"/>
        <xdr:cNvSpPr txBox="1"/>
      </xdr:nvSpPr>
      <xdr:spPr>
        <a:xfrm>
          <a:off x="863111" y="95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105066</xdr:rowOff>
    </xdr:from>
    <xdr:to>
      <xdr:col>24</xdr:col>
      <xdr:colOff>63500</xdr:colOff>
      <xdr:row>76</xdr:row>
      <xdr:rowOff>130327</xdr:rowOff>
    </xdr:to>
    <xdr:cxnSp macro="">
      <xdr:nvCxnSpPr>
        <xdr:cNvPr id="173" name="直線コネクタ 172"/>
        <xdr:cNvCxnSpPr/>
      </xdr:nvCxnSpPr>
      <xdr:spPr>
        <a:xfrm flipV="1">
          <a:off x="3797300" y="13135266"/>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65824</xdr:rowOff>
    </xdr:from>
    <xdr:to>
      <xdr:col>19</xdr:col>
      <xdr:colOff>177800</xdr:colOff>
      <xdr:row>76</xdr:row>
      <xdr:rowOff>130327</xdr:rowOff>
    </xdr:to>
    <xdr:cxnSp macro="">
      <xdr:nvCxnSpPr>
        <xdr:cNvPr id="176" name="直線コネクタ 175"/>
        <xdr:cNvCxnSpPr/>
      </xdr:nvCxnSpPr>
      <xdr:spPr>
        <a:xfrm>
          <a:off x="2908300" y="13096024"/>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55956</xdr:rowOff>
    </xdr:from>
    <xdr:to>
      <xdr:col>15</xdr:col>
      <xdr:colOff>50800</xdr:colOff>
      <xdr:row>76</xdr:row>
      <xdr:rowOff>65824</xdr:rowOff>
    </xdr:to>
    <xdr:cxnSp macro="">
      <xdr:nvCxnSpPr>
        <xdr:cNvPr id="179" name="直線コネクタ 178"/>
        <xdr:cNvCxnSpPr/>
      </xdr:nvCxnSpPr>
      <xdr:spPr>
        <a:xfrm>
          <a:off x="2019300" y="130861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55956</xdr:rowOff>
    </xdr:from>
    <xdr:to>
      <xdr:col>10</xdr:col>
      <xdr:colOff>114300</xdr:colOff>
      <xdr:row>77</xdr:row>
      <xdr:rowOff>86094</xdr:rowOff>
    </xdr:to>
    <xdr:cxnSp macro="">
      <xdr:nvCxnSpPr>
        <xdr:cNvPr id="182" name="直線コネクタ 181"/>
        <xdr:cNvCxnSpPr/>
      </xdr:nvCxnSpPr>
      <xdr:spPr>
        <a:xfrm flipV="1">
          <a:off x="1130300" y="13086156"/>
          <a:ext cx="889000" cy="2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54266</xdr:rowOff>
    </xdr:from>
    <xdr:to>
      <xdr:col>24</xdr:col>
      <xdr:colOff>114300</xdr:colOff>
      <xdr:row>76</xdr:row>
      <xdr:rowOff>155866</xdr:rowOff>
    </xdr:to>
    <xdr:sp macro="" textlink="">
      <xdr:nvSpPr>
        <xdr:cNvPr id="192" name="楕円 191"/>
        <xdr:cNvSpPr/>
      </xdr:nvSpPr>
      <xdr:spPr>
        <a:xfrm>
          <a:off x="45847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77144</xdr:rowOff>
    </xdr:from>
    <xdr:ext cx="534377" cy="259045"/>
    <xdr:sp macro="" textlink="">
      <xdr:nvSpPr>
        <xdr:cNvPr id="193" name="維持補修費該当値テキスト"/>
        <xdr:cNvSpPr txBox="1"/>
      </xdr:nvSpPr>
      <xdr:spPr>
        <a:xfrm>
          <a:off x="4686300" y="129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79527</xdr:rowOff>
    </xdr:from>
    <xdr:to>
      <xdr:col>20</xdr:col>
      <xdr:colOff>38100</xdr:colOff>
      <xdr:row>77</xdr:row>
      <xdr:rowOff>9677</xdr:rowOff>
    </xdr:to>
    <xdr:sp macro="" textlink="">
      <xdr:nvSpPr>
        <xdr:cNvPr id="194" name="楕円 193"/>
        <xdr:cNvSpPr/>
      </xdr:nvSpPr>
      <xdr:spPr>
        <a:xfrm>
          <a:off x="3746500" y="131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26205</xdr:rowOff>
    </xdr:from>
    <xdr:ext cx="534377" cy="259045"/>
    <xdr:sp macro="" textlink="">
      <xdr:nvSpPr>
        <xdr:cNvPr id="195" name="テキスト ボックス 194"/>
        <xdr:cNvSpPr txBox="1"/>
      </xdr:nvSpPr>
      <xdr:spPr>
        <a:xfrm>
          <a:off x="3530111" y="128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15024</xdr:rowOff>
    </xdr:from>
    <xdr:to>
      <xdr:col>15</xdr:col>
      <xdr:colOff>101600</xdr:colOff>
      <xdr:row>76</xdr:row>
      <xdr:rowOff>116624</xdr:rowOff>
    </xdr:to>
    <xdr:sp macro="" textlink="">
      <xdr:nvSpPr>
        <xdr:cNvPr id="196" name="楕円 195"/>
        <xdr:cNvSpPr/>
      </xdr:nvSpPr>
      <xdr:spPr>
        <a:xfrm>
          <a:off x="2857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133151</xdr:rowOff>
    </xdr:from>
    <xdr:ext cx="534377" cy="259045"/>
    <xdr:sp macro="" textlink="">
      <xdr:nvSpPr>
        <xdr:cNvPr id="197" name="テキスト ボックス 196"/>
        <xdr:cNvSpPr txBox="1"/>
      </xdr:nvSpPr>
      <xdr:spPr>
        <a:xfrm>
          <a:off x="2641111" y="128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5156</xdr:rowOff>
    </xdr:from>
    <xdr:to>
      <xdr:col>10</xdr:col>
      <xdr:colOff>165100</xdr:colOff>
      <xdr:row>76</xdr:row>
      <xdr:rowOff>106756</xdr:rowOff>
    </xdr:to>
    <xdr:sp macro="" textlink="">
      <xdr:nvSpPr>
        <xdr:cNvPr id="198" name="楕円 197"/>
        <xdr:cNvSpPr/>
      </xdr:nvSpPr>
      <xdr:spPr>
        <a:xfrm>
          <a:off x="1968500" y="130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123283</xdr:rowOff>
    </xdr:from>
    <xdr:ext cx="534377" cy="259045"/>
    <xdr:sp macro="" textlink="">
      <xdr:nvSpPr>
        <xdr:cNvPr id="199" name="テキスト ボックス 198"/>
        <xdr:cNvSpPr txBox="1"/>
      </xdr:nvSpPr>
      <xdr:spPr>
        <a:xfrm>
          <a:off x="1752111" y="1281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35294</xdr:rowOff>
    </xdr:from>
    <xdr:to>
      <xdr:col>6</xdr:col>
      <xdr:colOff>38100</xdr:colOff>
      <xdr:row>77</xdr:row>
      <xdr:rowOff>136894</xdr:rowOff>
    </xdr:to>
    <xdr:sp macro="" textlink="">
      <xdr:nvSpPr>
        <xdr:cNvPr id="200" name="楕円 199"/>
        <xdr:cNvSpPr/>
      </xdr:nvSpPr>
      <xdr:spPr>
        <a:xfrm>
          <a:off x="1079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153421</xdr:rowOff>
    </xdr:from>
    <xdr:ext cx="469744" cy="259045"/>
    <xdr:sp macro="" textlink="">
      <xdr:nvSpPr>
        <xdr:cNvPr id="201" name="テキスト ボックス 200"/>
        <xdr:cNvSpPr txBox="1"/>
      </xdr:nvSpPr>
      <xdr:spPr>
        <a:xfrm>
          <a:off x="895428" y="130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146383</xdr:rowOff>
    </xdr:from>
    <xdr:to>
      <xdr:col>24</xdr:col>
      <xdr:colOff>63500</xdr:colOff>
      <xdr:row>96</xdr:row>
      <xdr:rowOff>84161</xdr:rowOff>
    </xdr:to>
    <xdr:cxnSp macro="">
      <xdr:nvCxnSpPr>
        <xdr:cNvPr id="233" name="直線コネクタ 232"/>
        <xdr:cNvCxnSpPr/>
      </xdr:nvCxnSpPr>
      <xdr:spPr>
        <a:xfrm flipV="1">
          <a:off x="3797300" y="16262683"/>
          <a:ext cx="838200" cy="2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84161</xdr:rowOff>
    </xdr:from>
    <xdr:to>
      <xdr:col>19</xdr:col>
      <xdr:colOff>177800</xdr:colOff>
      <xdr:row>96</xdr:row>
      <xdr:rowOff>142225</xdr:rowOff>
    </xdr:to>
    <xdr:cxnSp macro="">
      <xdr:nvCxnSpPr>
        <xdr:cNvPr id="236" name="直線コネクタ 235"/>
        <xdr:cNvCxnSpPr/>
      </xdr:nvCxnSpPr>
      <xdr:spPr>
        <a:xfrm flipV="1">
          <a:off x="2908300" y="16543361"/>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142225</xdr:rowOff>
    </xdr:from>
    <xdr:to>
      <xdr:col>15</xdr:col>
      <xdr:colOff>50800</xdr:colOff>
      <xdr:row>96</xdr:row>
      <xdr:rowOff>158880</xdr:rowOff>
    </xdr:to>
    <xdr:cxnSp macro="">
      <xdr:nvCxnSpPr>
        <xdr:cNvPr id="239" name="直線コネクタ 238"/>
        <xdr:cNvCxnSpPr/>
      </xdr:nvCxnSpPr>
      <xdr:spPr>
        <a:xfrm flipV="1">
          <a:off x="2019300" y="1660142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158609</xdr:rowOff>
    </xdr:from>
    <xdr:to>
      <xdr:col>10</xdr:col>
      <xdr:colOff>114300</xdr:colOff>
      <xdr:row>96</xdr:row>
      <xdr:rowOff>158880</xdr:rowOff>
    </xdr:to>
    <xdr:cxnSp macro="">
      <xdr:nvCxnSpPr>
        <xdr:cNvPr id="242" name="直線コネクタ 241"/>
        <xdr:cNvCxnSpPr/>
      </xdr:nvCxnSpPr>
      <xdr:spPr>
        <a:xfrm>
          <a:off x="1130300" y="16617809"/>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95583</xdr:rowOff>
    </xdr:from>
    <xdr:to>
      <xdr:col>24</xdr:col>
      <xdr:colOff>114300</xdr:colOff>
      <xdr:row>95</xdr:row>
      <xdr:rowOff>25733</xdr:rowOff>
    </xdr:to>
    <xdr:sp macro="" textlink="">
      <xdr:nvSpPr>
        <xdr:cNvPr id="252" name="楕円 251"/>
        <xdr:cNvSpPr/>
      </xdr:nvSpPr>
      <xdr:spPr>
        <a:xfrm>
          <a:off x="4584700" y="16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118460</xdr:rowOff>
    </xdr:from>
    <xdr:ext cx="599010" cy="259045"/>
    <xdr:sp macro="" textlink="">
      <xdr:nvSpPr>
        <xdr:cNvPr id="253" name="扶助費該当値テキスト"/>
        <xdr:cNvSpPr txBox="1"/>
      </xdr:nvSpPr>
      <xdr:spPr>
        <a:xfrm>
          <a:off x="4686300" y="1606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33361</xdr:rowOff>
    </xdr:from>
    <xdr:to>
      <xdr:col>20</xdr:col>
      <xdr:colOff>38100</xdr:colOff>
      <xdr:row>96</xdr:row>
      <xdr:rowOff>134961</xdr:rowOff>
    </xdr:to>
    <xdr:sp macro="" textlink="">
      <xdr:nvSpPr>
        <xdr:cNvPr id="254" name="楕円 253"/>
        <xdr:cNvSpPr/>
      </xdr:nvSpPr>
      <xdr:spPr>
        <a:xfrm>
          <a:off x="3746500" y="164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151488</xdr:rowOff>
    </xdr:from>
    <xdr:ext cx="534377" cy="259045"/>
    <xdr:sp macro="" textlink="">
      <xdr:nvSpPr>
        <xdr:cNvPr id="255" name="テキスト ボックス 254"/>
        <xdr:cNvSpPr txBox="1"/>
      </xdr:nvSpPr>
      <xdr:spPr>
        <a:xfrm>
          <a:off x="3530111" y="162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91425</xdr:rowOff>
    </xdr:from>
    <xdr:to>
      <xdr:col>15</xdr:col>
      <xdr:colOff>101600</xdr:colOff>
      <xdr:row>97</xdr:row>
      <xdr:rowOff>21575</xdr:rowOff>
    </xdr:to>
    <xdr:sp macro="" textlink="">
      <xdr:nvSpPr>
        <xdr:cNvPr id="256" name="楕円 255"/>
        <xdr:cNvSpPr/>
      </xdr:nvSpPr>
      <xdr:spPr>
        <a:xfrm>
          <a:off x="2857500" y="165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12702</xdr:rowOff>
    </xdr:from>
    <xdr:ext cx="534377" cy="259045"/>
    <xdr:sp macro="" textlink="">
      <xdr:nvSpPr>
        <xdr:cNvPr id="257" name="テキスト ボックス 256"/>
        <xdr:cNvSpPr txBox="1"/>
      </xdr:nvSpPr>
      <xdr:spPr>
        <a:xfrm>
          <a:off x="2641111" y="166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108080</xdr:rowOff>
    </xdr:from>
    <xdr:to>
      <xdr:col>10</xdr:col>
      <xdr:colOff>165100</xdr:colOff>
      <xdr:row>97</xdr:row>
      <xdr:rowOff>38230</xdr:rowOff>
    </xdr:to>
    <xdr:sp macro="" textlink="">
      <xdr:nvSpPr>
        <xdr:cNvPr id="258" name="楕円 257"/>
        <xdr:cNvSpPr/>
      </xdr:nvSpPr>
      <xdr:spPr>
        <a:xfrm>
          <a:off x="1968500" y="16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54757</xdr:rowOff>
    </xdr:from>
    <xdr:ext cx="534377" cy="259045"/>
    <xdr:sp macro="" textlink="">
      <xdr:nvSpPr>
        <xdr:cNvPr id="259" name="テキスト ボックス 258"/>
        <xdr:cNvSpPr txBox="1"/>
      </xdr:nvSpPr>
      <xdr:spPr>
        <a:xfrm>
          <a:off x="1752111" y="1634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107809</xdr:rowOff>
    </xdr:from>
    <xdr:to>
      <xdr:col>6</xdr:col>
      <xdr:colOff>38100</xdr:colOff>
      <xdr:row>97</xdr:row>
      <xdr:rowOff>37959</xdr:rowOff>
    </xdr:to>
    <xdr:sp macro="" textlink="">
      <xdr:nvSpPr>
        <xdr:cNvPr id="260" name="楕円 259"/>
        <xdr:cNvSpPr/>
      </xdr:nvSpPr>
      <xdr:spPr>
        <a:xfrm>
          <a:off x="1079500" y="165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54486</xdr:rowOff>
    </xdr:from>
    <xdr:ext cx="534377" cy="259045"/>
    <xdr:sp macro="" textlink="">
      <xdr:nvSpPr>
        <xdr:cNvPr id="261" name="テキスト ボックス 260"/>
        <xdr:cNvSpPr txBox="1"/>
      </xdr:nvSpPr>
      <xdr:spPr>
        <a:xfrm>
          <a:off x="863111" y="163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4524</xdr:rowOff>
    </xdr:from>
    <xdr:to>
      <xdr:col>55</xdr:col>
      <xdr:colOff>0</xdr:colOff>
      <xdr:row>35</xdr:row>
      <xdr:rowOff>16192</xdr:rowOff>
    </xdr:to>
    <xdr:cxnSp macro="">
      <xdr:nvCxnSpPr>
        <xdr:cNvPr id="288" name="直線コネクタ 287"/>
        <xdr:cNvCxnSpPr/>
      </xdr:nvCxnSpPr>
      <xdr:spPr>
        <a:xfrm>
          <a:off x="9639300" y="5490924"/>
          <a:ext cx="838200" cy="5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4524</xdr:rowOff>
    </xdr:from>
    <xdr:to>
      <xdr:col>50</xdr:col>
      <xdr:colOff>114300</xdr:colOff>
      <xdr:row>36</xdr:row>
      <xdr:rowOff>1246</xdr:rowOff>
    </xdr:to>
    <xdr:cxnSp macro="">
      <xdr:nvCxnSpPr>
        <xdr:cNvPr id="291" name="直線コネクタ 290"/>
        <xdr:cNvCxnSpPr/>
      </xdr:nvCxnSpPr>
      <xdr:spPr>
        <a:xfrm flipV="1">
          <a:off x="8750300" y="5490924"/>
          <a:ext cx="889000" cy="6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1246</xdr:rowOff>
    </xdr:from>
    <xdr:to>
      <xdr:col>45</xdr:col>
      <xdr:colOff>177800</xdr:colOff>
      <xdr:row>36</xdr:row>
      <xdr:rowOff>30420</xdr:rowOff>
    </xdr:to>
    <xdr:cxnSp macro="">
      <xdr:nvCxnSpPr>
        <xdr:cNvPr id="294" name="直線コネクタ 293"/>
        <xdr:cNvCxnSpPr/>
      </xdr:nvCxnSpPr>
      <xdr:spPr>
        <a:xfrm flipV="1">
          <a:off x="7861300" y="6173446"/>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30420</xdr:rowOff>
    </xdr:from>
    <xdr:to>
      <xdr:col>41</xdr:col>
      <xdr:colOff>50800</xdr:colOff>
      <xdr:row>36</xdr:row>
      <xdr:rowOff>58597</xdr:rowOff>
    </xdr:to>
    <xdr:cxnSp macro="">
      <xdr:nvCxnSpPr>
        <xdr:cNvPr id="297" name="直線コネクタ 296"/>
        <xdr:cNvCxnSpPr/>
      </xdr:nvCxnSpPr>
      <xdr:spPr>
        <a:xfrm flipV="1">
          <a:off x="6972300" y="6202620"/>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136842</xdr:rowOff>
    </xdr:from>
    <xdr:to>
      <xdr:col>55</xdr:col>
      <xdr:colOff>50800</xdr:colOff>
      <xdr:row>35</xdr:row>
      <xdr:rowOff>66992</xdr:rowOff>
    </xdr:to>
    <xdr:sp macro="" textlink="">
      <xdr:nvSpPr>
        <xdr:cNvPr id="307" name="楕円 306"/>
        <xdr:cNvSpPr/>
      </xdr:nvSpPr>
      <xdr:spPr>
        <a:xfrm>
          <a:off x="10426700" y="59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159719</xdr:rowOff>
    </xdr:from>
    <xdr:ext cx="599010" cy="259045"/>
    <xdr:sp macro="" textlink="">
      <xdr:nvSpPr>
        <xdr:cNvPr id="308" name="補助費等該当値テキスト"/>
        <xdr:cNvSpPr txBox="1"/>
      </xdr:nvSpPr>
      <xdr:spPr>
        <a:xfrm>
          <a:off x="10528300" y="581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125174</xdr:rowOff>
    </xdr:from>
    <xdr:to>
      <xdr:col>50</xdr:col>
      <xdr:colOff>165100</xdr:colOff>
      <xdr:row>32</xdr:row>
      <xdr:rowOff>55324</xdr:rowOff>
    </xdr:to>
    <xdr:sp macro="" textlink="">
      <xdr:nvSpPr>
        <xdr:cNvPr id="309" name="楕円 308"/>
        <xdr:cNvSpPr/>
      </xdr:nvSpPr>
      <xdr:spPr>
        <a:xfrm>
          <a:off x="9588500" y="54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71851</xdr:rowOff>
    </xdr:from>
    <xdr:ext cx="599010" cy="259045"/>
    <xdr:sp macro="" textlink="">
      <xdr:nvSpPr>
        <xdr:cNvPr id="310" name="テキスト ボックス 309"/>
        <xdr:cNvSpPr txBox="1"/>
      </xdr:nvSpPr>
      <xdr:spPr>
        <a:xfrm>
          <a:off x="9339795" y="521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121896</xdr:rowOff>
    </xdr:from>
    <xdr:to>
      <xdr:col>46</xdr:col>
      <xdr:colOff>38100</xdr:colOff>
      <xdr:row>36</xdr:row>
      <xdr:rowOff>52046</xdr:rowOff>
    </xdr:to>
    <xdr:sp macro="" textlink="">
      <xdr:nvSpPr>
        <xdr:cNvPr id="311" name="楕円 310"/>
        <xdr:cNvSpPr/>
      </xdr:nvSpPr>
      <xdr:spPr>
        <a:xfrm>
          <a:off x="8699500" y="61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68573</xdr:rowOff>
    </xdr:from>
    <xdr:ext cx="599010" cy="259045"/>
    <xdr:sp macro="" textlink="">
      <xdr:nvSpPr>
        <xdr:cNvPr id="312" name="テキスト ボックス 311"/>
        <xdr:cNvSpPr txBox="1"/>
      </xdr:nvSpPr>
      <xdr:spPr>
        <a:xfrm>
          <a:off x="8450795" y="58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151070</xdr:rowOff>
    </xdr:from>
    <xdr:to>
      <xdr:col>41</xdr:col>
      <xdr:colOff>101600</xdr:colOff>
      <xdr:row>36</xdr:row>
      <xdr:rowOff>81220</xdr:rowOff>
    </xdr:to>
    <xdr:sp macro="" textlink="">
      <xdr:nvSpPr>
        <xdr:cNvPr id="313" name="楕円 312"/>
        <xdr:cNvSpPr/>
      </xdr:nvSpPr>
      <xdr:spPr>
        <a:xfrm>
          <a:off x="7810500" y="61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97747</xdr:rowOff>
    </xdr:from>
    <xdr:ext cx="534377" cy="259045"/>
    <xdr:sp macro="" textlink="">
      <xdr:nvSpPr>
        <xdr:cNvPr id="314" name="テキスト ボックス 313"/>
        <xdr:cNvSpPr txBox="1"/>
      </xdr:nvSpPr>
      <xdr:spPr>
        <a:xfrm>
          <a:off x="7594111" y="592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7797</xdr:rowOff>
    </xdr:from>
    <xdr:to>
      <xdr:col>36</xdr:col>
      <xdr:colOff>165100</xdr:colOff>
      <xdr:row>36</xdr:row>
      <xdr:rowOff>109397</xdr:rowOff>
    </xdr:to>
    <xdr:sp macro="" textlink="">
      <xdr:nvSpPr>
        <xdr:cNvPr id="315" name="楕円 314"/>
        <xdr:cNvSpPr/>
      </xdr:nvSpPr>
      <xdr:spPr>
        <a:xfrm>
          <a:off x="6921500" y="61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125924</xdr:rowOff>
    </xdr:from>
    <xdr:ext cx="534377" cy="259045"/>
    <xdr:sp macro="" textlink="">
      <xdr:nvSpPr>
        <xdr:cNvPr id="316" name="テキスト ボックス 315"/>
        <xdr:cNvSpPr txBox="1"/>
      </xdr:nvSpPr>
      <xdr:spPr>
        <a:xfrm>
          <a:off x="6705111" y="59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42804</xdr:rowOff>
    </xdr:from>
    <xdr:to>
      <xdr:col>55</xdr:col>
      <xdr:colOff>0</xdr:colOff>
      <xdr:row>56</xdr:row>
      <xdr:rowOff>127957</xdr:rowOff>
    </xdr:to>
    <xdr:cxnSp macro="">
      <xdr:nvCxnSpPr>
        <xdr:cNvPr id="345" name="直線コネクタ 344"/>
        <xdr:cNvCxnSpPr/>
      </xdr:nvCxnSpPr>
      <xdr:spPr>
        <a:xfrm flipV="1">
          <a:off x="9639300" y="9644004"/>
          <a:ext cx="8382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127957</xdr:rowOff>
    </xdr:from>
    <xdr:to>
      <xdr:col>50</xdr:col>
      <xdr:colOff>114300</xdr:colOff>
      <xdr:row>57</xdr:row>
      <xdr:rowOff>68712</xdr:rowOff>
    </xdr:to>
    <xdr:cxnSp macro="">
      <xdr:nvCxnSpPr>
        <xdr:cNvPr id="348" name="直線コネクタ 347"/>
        <xdr:cNvCxnSpPr/>
      </xdr:nvCxnSpPr>
      <xdr:spPr>
        <a:xfrm flipV="1">
          <a:off x="8750300" y="9729157"/>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68712</xdr:rowOff>
    </xdr:from>
    <xdr:to>
      <xdr:col>45</xdr:col>
      <xdr:colOff>177800</xdr:colOff>
      <xdr:row>57</xdr:row>
      <xdr:rowOff>124048</xdr:rowOff>
    </xdr:to>
    <xdr:cxnSp macro="">
      <xdr:nvCxnSpPr>
        <xdr:cNvPr id="351" name="直線コネクタ 350"/>
        <xdr:cNvCxnSpPr/>
      </xdr:nvCxnSpPr>
      <xdr:spPr>
        <a:xfrm flipV="1">
          <a:off x="7861300" y="9841362"/>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20470</xdr:rowOff>
    </xdr:from>
    <xdr:to>
      <xdr:col>41</xdr:col>
      <xdr:colOff>50800</xdr:colOff>
      <xdr:row>57</xdr:row>
      <xdr:rowOff>124048</xdr:rowOff>
    </xdr:to>
    <xdr:cxnSp macro="">
      <xdr:nvCxnSpPr>
        <xdr:cNvPr id="354" name="直線コネクタ 353"/>
        <xdr:cNvCxnSpPr/>
      </xdr:nvCxnSpPr>
      <xdr:spPr>
        <a:xfrm>
          <a:off x="6972300" y="9793120"/>
          <a:ext cx="8890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163454</xdr:rowOff>
    </xdr:from>
    <xdr:to>
      <xdr:col>55</xdr:col>
      <xdr:colOff>50800</xdr:colOff>
      <xdr:row>56</xdr:row>
      <xdr:rowOff>93604</xdr:rowOff>
    </xdr:to>
    <xdr:sp macro="" textlink="">
      <xdr:nvSpPr>
        <xdr:cNvPr id="364" name="楕円 363"/>
        <xdr:cNvSpPr/>
      </xdr:nvSpPr>
      <xdr:spPr>
        <a:xfrm>
          <a:off x="10426700" y="95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14881</xdr:rowOff>
    </xdr:from>
    <xdr:ext cx="599010" cy="259045"/>
    <xdr:sp macro="" textlink="">
      <xdr:nvSpPr>
        <xdr:cNvPr id="365" name="普通建設事業費該当値テキスト"/>
        <xdr:cNvSpPr txBox="1"/>
      </xdr:nvSpPr>
      <xdr:spPr>
        <a:xfrm>
          <a:off x="10528300" y="944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77157</xdr:rowOff>
    </xdr:from>
    <xdr:to>
      <xdr:col>50</xdr:col>
      <xdr:colOff>165100</xdr:colOff>
      <xdr:row>57</xdr:row>
      <xdr:rowOff>7307</xdr:rowOff>
    </xdr:to>
    <xdr:sp macro="" textlink="">
      <xdr:nvSpPr>
        <xdr:cNvPr id="366" name="楕円 365"/>
        <xdr:cNvSpPr/>
      </xdr:nvSpPr>
      <xdr:spPr>
        <a:xfrm>
          <a:off x="9588500" y="96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169884</xdr:rowOff>
    </xdr:from>
    <xdr:ext cx="599010" cy="259045"/>
    <xdr:sp macro="" textlink="">
      <xdr:nvSpPr>
        <xdr:cNvPr id="367" name="テキスト ボックス 366"/>
        <xdr:cNvSpPr txBox="1"/>
      </xdr:nvSpPr>
      <xdr:spPr>
        <a:xfrm>
          <a:off x="9339795" y="977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17912</xdr:rowOff>
    </xdr:from>
    <xdr:to>
      <xdr:col>46</xdr:col>
      <xdr:colOff>38100</xdr:colOff>
      <xdr:row>57</xdr:row>
      <xdr:rowOff>119512</xdr:rowOff>
    </xdr:to>
    <xdr:sp macro="" textlink="">
      <xdr:nvSpPr>
        <xdr:cNvPr id="368" name="楕円 367"/>
        <xdr:cNvSpPr/>
      </xdr:nvSpPr>
      <xdr:spPr>
        <a:xfrm>
          <a:off x="8699500" y="97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110639</xdr:rowOff>
    </xdr:from>
    <xdr:ext cx="534377" cy="259045"/>
    <xdr:sp macro="" textlink="">
      <xdr:nvSpPr>
        <xdr:cNvPr id="369" name="テキスト ボックス 368"/>
        <xdr:cNvSpPr txBox="1"/>
      </xdr:nvSpPr>
      <xdr:spPr>
        <a:xfrm>
          <a:off x="8483111" y="98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73248</xdr:rowOff>
    </xdr:from>
    <xdr:to>
      <xdr:col>41</xdr:col>
      <xdr:colOff>101600</xdr:colOff>
      <xdr:row>58</xdr:row>
      <xdr:rowOff>3398</xdr:rowOff>
    </xdr:to>
    <xdr:sp macro="" textlink="">
      <xdr:nvSpPr>
        <xdr:cNvPr id="370" name="楕円 369"/>
        <xdr:cNvSpPr/>
      </xdr:nvSpPr>
      <xdr:spPr>
        <a:xfrm>
          <a:off x="7810500" y="98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165975</xdr:rowOff>
    </xdr:from>
    <xdr:ext cx="534377" cy="259045"/>
    <xdr:sp macro="" textlink="">
      <xdr:nvSpPr>
        <xdr:cNvPr id="371" name="テキスト ボックス 370"/>
        <xdr:cNvSpPr txBox="1"/>
      </xdr:nvSpPr>
      <xdr:spPr>
        <a:xfrm>
          <a:off x="7594111" y="99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141120</xdr:rowOff>
    </xdr:from>
    <xdr:to>
      <xdr:col>36</xdr:col>
      <xdr:colOff>165100</xdr:colOff>
      <xdr:row>57</xdr:row>
      <xdr:rowOff>71270</xdr:rowOff>
    </xdr:to>
    <xdr:sp macro="" textlink="">
      <xdr:nvSpPr>
        <xdr:cNvPr id="372" name="楕円 371"/>
        <xdr:cNvSpPr/>
      </xdr:nvSpPr>
      <xdr:spPr>
        <a:xfrm>
          <a:off x="6921500" y="9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87797</xdr:rowOff>
    </xdr:from>
    <xdr:ext cx="534377" cy="259045"/>
    <xdr:sp macro="" textlink="">
      <xdr:nvSpPr>
        <xdr:cNvPr id="373" name="テキスト ボックス 372"/>
        <xdr:cNvSpPr txBox="1"/>
      </xdr:nvSpPr>
      <xdr:spPr>
        <a:xfrm>
          <a:off x="6705111" y="95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20631</xdr:rowOff>
    </xdr:from>
    <xdr:to>
      <xdr:col>55</xdr:col>
      <xdr:colOff>0</xdr:colOff>
      <xdr:row>78</xdr:row>
      <xdr:rowOff>60759</xdr:rowOff>
    </xdr:to>
    <xdr:cxnSp macro="">
      <xdr:nvCxnSpPr>
        <xdr:cNvPr id="400" name="直線コネクタ 399"/>
        <xdr:cNvCxnSpPr/>
      </xdr:nvCxnSpPr>
      <xdr:spPr>
        <a:xfrm flipV="1">
          <a:off x="9639300" y="13393731"/>
          <a:ext cx="838200" cy="4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60759</xdr:rowOff>
    </xdr:from>
    <xdr:to>
      <xdr:col>50</xdr:col>
      <xdr:colOff>114300</xdr:colOff>
      <xdr:row>78</xdr:row>
      <xdr:rowOff>126409</xdr:rowOff>
    </xdr:to>
    <xdr:cxnSp macro="">
      <xdr:nvCxnSpPr>
        <xdr:cNvPr id="403" name="直線コネクタ 402"/>
        <xdr:cNvCxnSpPr/>
      </xdr:nvCxnSpPr>
      <xdr:spPr>
        <a:xfrm flipV="1">
          <a:off x="8750300" y="13433859"/>
          <a:ext cx="889000" cy="6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126409</xdr:rowOff>
    </xdr:from>
    <xdr:to>
      <xdr:col>45</xdr:col>
      <xdr:colOff>177800</xdr:colOff>
      <xdr:row>78</xdr:row>
      <xdr:rowOff>130149</xdr:rowOff>
    </xdr:to>
    <xdr:cxnSp macro="">
      <xdr:nvCxnSpPr>
        <xdr:cNvPr id="406" name="直線コネクタ 405"/>
        <xdr:cNvCxnSpPr/>
      </xdr:nvCxnSpPr>
      <xdr:spPr>
        <a:xfrm flipV="1">
          <a:off x="7861300" y="13499509"/>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111627</xdr:rowOff>
    </xdr:from>
    <xdr:to>
      <xdr:col>41</xdr:col>
      <xdr:colOff>50800</xdr:colOff>
      <xdr:row>78</xdr:row>
      <xdr:rowOff>130149</xdr:rowOff>
    </xdr:to>
    <xdr:cxnSp macro="">
      <xdr:nvCxnSpPr>
        <xdr:cNvPr id="409" name="直線コネクタ 408"/>
        <xdr:cNvCxnSpPr/>
      </xdr:nvCxnSpPr>
      <xdr:spPr>
        <a:xfrm>
          <a:off x="6972300" y="13484727"/>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141281</xdr:rowOff>
    </xdr:from>
    <xdr:to>
      <xdr:col>55</xdr:col>
      <xdr:colOff>50800</xdr:colOff>
      <xdr:row>78</xdr:row>
      <xdr:rowOff>71431</xdr:rowOff>
    </xdr:to>
    <xdr:sp macro="" textlink="">
      <xdr:nvSpPr>
        <xdr:cNvPr id="419" name="楕円 418"/>
        <xdr:cNvSpPr/>
      </xdr:nvSpPr>
      <xdr:spPr>
        <a:xfrm>
          <a:off x="10426700" y="13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86195</xdr:rowOff>
    </xdr:from>
    <xdr:ext cx="534377" cy="259045"/>
    <xdr:sp macro="" textlink="">
      <xdr:nvSpPr>
        <xdr:cNvPr id="420" name="普通建設事業費 （ うち新規整備　）該当値テキスト"/>
        <xdr:cNvSpPr txBox="1"/>
      </xdr:nvSpPr>
      <xdr:spPr>
        <a:xfrm>
          <a:off x="10528300" y="132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9959</xdr:rowOff>
    </xdr:from>
    <xdr:to>
      <xdr:col>50</xdr:col>
      <xdr:colOff>165100</xdr:colOff>
      <xdr:row>78</xdr:row>
      <xdr:rowOff>111559</xdr:rowOff>
    </xdr:to>
    <xdr:sp macro="" textlink="">
      <xdr:nvSpPr>
        <xdr:cNvPr id="421" name="楕円 420"/>
        <xdr:cNvSpPr/>
      </xdr:nvSpPr>
      <xdr:spPr>
        <a:xfrm>
          <a:off x="9588500" y="133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102686</xdr:rowOff>
    </xdr:from>
    <xdr:ext cx="534377" cy="259045"/>
    <xdr:sp macro="" textlink="">
      <xdr:nvSpPr>
        <xdr:cNvPr id="422" name="テキスト ボックス 421"/>
        <xdr:cNvSpPr txBox="1"/>
      </xdr:nvSpPr>
      <xdr:spPr>
        <a:xfrm>
          <a:off x="9372111" y="134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75609</xdr:rowOff>
    </xdr:from>
    <xdr:to>
      <xdr:col>46</xdr:col>
      <xdr:colOff>38100</xdr:colOff>
      <xdr:row>79</xdr:row>
      <xdr:rowOff>5759</xdr:rowOff>
    </xdr:to>
    <xdr:sp macro="" textlink="">
      <xdr:nvSpPr>
        <xdr:cNvPr id="423" name="楕円 422"/>
        <xdr:cNvSpPr/>
      </xdr:nvSpPr>
      <xdr:spPr>
        <a:xfrm>
          <a:off x="8699500" y="134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168336</xdr:rowOff>
    </xdr:from>
    <xdr:ext cx="469744" cy="259045"/>
    <xdr:sp macro="" textlink="">
      <xdr:nvSpPr>
        <xdr:cNvPr id="424" name="テキスト ボックス 423"/>
        <xdr:cNvSpPr txBox="1"/>
      </xdr:nvSpPr>
      <xdr:spPr>
        <a:xfrm>
          <a:off x="8515428" y="1354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79349</xdr:rowOff>
    </xdr:from>
    <xdr:to>
      <xdr:col>41</xdr:col>
      <xdr:colOff>101600</xdr:colOff>
      <xdr:row>79</xdr:row>
      <xdr:rowOff>9499</xdr:rowOff>
    </xdr:to>
    <xdr:sp macro="" textlink="">
      <xdr:nvSpPr>
        <xdr:cNvPr id="425" name="楕円 424"/>
        <xdr:cNvSpPr/>
      </xdr:nvSpPr>
      <xdr:spPr>
        <a:xfrm>
          <a:off x="7810500" y="134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626</xdr:rowOff>
    </xdr:from>
    <xdr:ext cx="469744" cy="259045"/>
    <xdr:sp macro="" textlink="">
      <xdr:nvSpPr>
        <xdr:cNvPr id="426" name="テキスト ボックス 425"/>
        <xdr:cNvSpPr txBox="1"/>
      </xdr:nvSpPr>
      <xdr:spPr>
        <a:xfrm>
          <a:off x="7626428" y="135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60827</xdr:rowOff>
    </xdr:from>
    <xdr:to>
      <xdr:col>36</xdr:col>
      <xdr:colOff>165100</xdr:colOff>
      <xdr:row>78</xdr:row>
      <xdr:rowOff>162427</xdr:rowOff>
    </xdr:to>
    <xdr:sp macro="" textlink="">
      <xdr:nvSpPr>
        <xdr:cNvPr id="427" name="楕円 426"/>
        <xdr:cNvSpPr/>
      </xdr:nvSpPr>
      <xdr:spPr>
        <a:xfrm>
          <a:off x="6921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153554</xdr:rowOff>
    </xdr:from>
    <xdr:ext cx="469744" cy="259045"/>
    <xdr:sp macro="" textlink="">
      <xdr:nvSpPr>
        <xdr:cNvPr id="428" name="テキスト ボックス 427"/>
        <xdr:cNvSpPr txBox="1"/>
      </xdr:nvSpPr>
      <xdr:spPr>
        <a:xfrm>
          <a:off x="67374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166613</xdr:rowOff>
    </xdr:from>
    <xdr:to>
      <xdr:col>55</xdr:col>
      <xdr:colOff>0</xdr:colOff>
      <xdr:row>95</xdr:row>
      <xdr:rowOff>161782</xdr:rowOff>
    </xdr:to>
    <xdr:cxnSp macro="">
      <xdr:nvCxnSpPr>
        <xdr:cNvPr id="457" name="直線コネクタ 456"/>
        <xdr:cNvCxnSpPr/>
      </xdr:nvCxnSpPr>
      <xdr:spPr>
        <a:xfrm flipV="1">
          <a:off x="9639300" y="16282913"/>
          <a:ext cx="838200" cy="16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161782</xdr:rowOff>
    </xdr:from>
    <xdr:to>
      <xdr:col>50</xdr:col>
      <xdr:colOff>114300</xdr:colOff>
      <xdr:row>96</xdr:row>
      <xdr:rowOff>58920</xdr:rowOff>
    </xdr:to>
    <xdr:cxnSp macro="">
      <xdr:nvCxnSpPr>
        <xdr:cNvPr id="460" name="直線コネクタ 459"/>
        <xdr:cNvCxnSpPr/>
      </xdr:nvCxnSpPr>
      <xdr:spPr>
        <a:xfrm flipV="1">
          <a:off x="8750300" y="16449532"/>
          <a:ext cx="889000" cy="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58920</xdr:rowOff>
    </xdr:from>
    <xdr:to>
      <xdr:col>45</xdr:col>
      <xdr:colOff>177800</xdr:colOff>
      <xdr:row>96</xdr:row>
      <xdr:rowOff>138602</xdr:rowOff>
    </xdr:to>
    <xdr:cxnSp macro="">
      <xdr:nvCxnSpPr>
        <xdr:cNvPr id="463" name="直線コネクタ 462"/>
        <xdr:cNvCxnSpPr/>
      </xdr:nvCxnSpPr>
      <xdr:spPr>
        <a:xfrm flipV="1">
          <a:off x="7861300" y="16518120"/>
          <a:ext cx="889000" cy="7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113929</xdr:rowOff>
    </xdr:from>
    <xdr:to>
      <xdr:col>41</xdr:col>
      <xdr:colOff>50800</xdr:colOff>
      <xdr:row>96</xdr:row>
      <xdr:rowOff>138602</xdr:rowOff>
    </xdr:to>
    <xdr:cxnSp macro="">
      <xdr:nvCxnSpPr>
        <xdr:cNvPr id="466" name="直線コネクタ 465"/>
        <xdr:cNvCxnSpPr/>
      </xdr:nvCxnSpPr>
      <xdr:spPr>
        <a:xfrm>
          <a:off x="6972300" y="16401679"/>
          <a:ext cx="889000" cy="1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115813</xdr:rowOff>
    </xdr:from>
    <xdr:to>
      <xdr:col>55</xdr:col>
      <xdr:colOff>50800</xdr:colOff>
      <xdr:row>95</xdr:row>
      <xdr:rowOff>45963</xdr:rowOff>
    </xdr:to>
    <xdr:sp macro="" textlink="">
      <xdr:nvSpPr>
        <xdr:cNvPr id="476" name="楕円 475"/>
        <xdr:cNvSpPr/>
      </xdr:nvSpPr>
      <xdr:spPr>
        <a:xfrm>
          <a:off x="10426700" y="162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138690</xdr:rowOff>
    </xdr:from>
    <xdr:ext cx="534377" cy="259045"/>
    <xdr:sp macro="" textlink="">
      <xdr:nvSpPr>
        <xdr:cNvPr id="477" name="普通建設事業費 （ うち更新整備　）該当値テキスト"/>
        <xdr:cNvSpPr txBox="1"/>
      </xdr:nvSpPr>
      <xdr:spPr>
        <a:xfrm>
          <a:off x="10528300" y="1608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110982</xdr:rowOff>
    </xdr:from>
    <xdr:to>
      <xdr:col>50</xdr:col>
      <xdr:colOff>165100</xdr:colOff>
      <xdr:row>96</xdr:row>
      <xdr:rowOff>41132</xdr:rowOff>
    </xdr:to>
    <xdr:sp macro="" textlink="">
      <xdr:nvSpPr>
        <xdr:cNvPr id="478" name="楕円 477"/>
        <xdr:cNvSpPr/>
      </xdr:nvSpPr>
      <xdr:spPr>
        <a:xfrm>
          <a:off x="9588500" y="163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57659</xdr:rowOff>
    </xdr:from>
    <xdr:ext cx="534377" cy="259045"/>
    <xdr:sp macro="" textlink="">
      <xdr:nvSpPr>
        <xdr:cNvPr id="479" name="テキスト ボックス 478"/>
        <xdr:cNvSpPr txBox="1"/>
      </xdr:nvSpPr>
      <xdr:spPr>
        <a:xfrm>
          <a:off x="9372111" y="1617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8120</xdr:rowOff>
    </xdr:from>
    <xdr:to>
      <xdr:col>46</xdr:col>
      <xdr:colOff>38100</xdr:colOff>
      <xdr:row>96</xdr:row>
      <xdr:rowOff>109720</xdr:rowOff>
    </xdr:to>
    <xdr:sp macro="" textlink="">
      <xdr:nvSpPr>
        <xdr:cNvPr id="480" name="楕円 479"/>
        <xdr:cNvSpPr/>
      </xdr:nvSpPr>
      <xdr:spPr>
        <a:xfrm>
          <a:off x="8699500" y="1646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126247</xdr:rowOff>
    </xdr:from>
    <xdr:ext cx="534377" cy="259045"/>
    <xdr:sp macro="" textlink="">
      <xdr:nvSpPr>
        <xdr:cNvPr id="481" name="テキスト ボックス 480"/>
        <xdr:cNvSpPr txBox="1"/>
      </xdr:nvSpPr>
      <xdr:spPr>
        <a:xfrm>
          <a:off x="8483111" y="1624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87802</xdr:rowOff>
    </xdr:from>
    <xdr:to>
      <xdr:col>41</xdr:col>
      <xdr:colOff>101600</xdr:colOff>
      <xdr:row>97</xdr:row>
      <xdr:rowOff>17952</xdr:rowOff>
    </xdr:to>
    <xdr:sp macro="" textlink="">
      <xdr:nvSpPr>
        <xdr:cNvPr id="482" name="楕円 481"/>
        <xdr:cNvSpPr/>
      </xdr:nvSpPr>
      <xdr:spPr>
        <a:xfrm>
          <a:off x="7810500" y="165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34479</xdr:rowOff>
    </xdr:from>
    <xdr:ext cx="534377" cy="259045"/>
    <xdr:sp macro="" textlink="">
      <xdr:nvSpPr>
        <xdr:cNvPr id="483" name="テキスト ボックス 482"/>
        <xdr:cNvSpPr txBox="1"/>
      </xdr:nvSpPr>
      <xdr:spPr>
        <a:xfrm>
          <a:off x="7594111" y="163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63129</xdr:rowOff>
    </xdr:from>
    <xdr:to>
      <xdr:col>36</xdr:col>
      <xdr:colOff>165100</xdr:colOff>
      <xdr:row>95</xdr:row>
      <xdr:rowOff>164729</xdr:rowOff>
    </xdr:to>
    <xdr:sp macro="" textlink="">
      <xdr:nvSpPr>
        <xdr:cNvPr id="484" name="楕円 483"/>
        <xdr:cNvSpPr/>
      </xdr:nvSpPr>
      <xdr:spPr>
        <a:xfrm>
          <a:off x="6921500" y="163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9806</xdr:rowOff>
    </xdr:from>
    <xdr:ext cx="534377" cy="259045"/>
    <xdr:sp macro="" textlink="">
      <xdr:nvSpPr>
        <xdr:cNvPr id="485" name="テキスト ボックス 484"/>
        <xdr:cNvSpPr txBox="1"/>
      </xdr:nvSpPr>
      <xdr:spPr>
        <a:xfrm>
          <a:off x="6705111" y="161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92018</xdr:rowOff>
    </xdr:from>
    <xdr:to>
      <xdr:col>85</xdr:col>
      <xdr:colOff>127000</xdr:colOff>
      <xdr:row>39</xdr:row>
      <xdr:rowOff>44450</xdr:rowOff>
    </xdr:to>
    <xdr:cxnSp macro="">
      <xdr:nvCxnSpPr>
        <xdr:cNvPr id="514" name="直線コネクタ 513"/>
        <xdr:cNvCxnSpPr/>
      </xdr:nvCxnSpPr>
      <xdr:spPr>
        <a:xfrm>
          <a:off x="15481300" y="6607118"/>
          <a:ext cx="8382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145624</xdr:rowOff>
    </xdr:from>
    <xdr:to>
      <xdr:col>81</xdr:col>
      <xdr:colOff>50800</xdr:colOff>
      <xdr:row>38</xdr:row>
      <xdr:rowOff>92018</xdr:rowOff>
    </xdr:to>
    <xdr:cxnSp macro="">
      <xdr:nvCxnSpPr>
        <xdr:cNvPr id="517" name="直線コネクタ 516"/>
        <xdr:cNvCxnSpPr/>
      </xdr:nvCxnSpPr>
      <xdr:spPr>
        <a:xfrm>
          <a:off x="14592300" y="6489274"/>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83674</xdr:rowOff>
    </xdr:from>
    <xdr:to>
      <xdr:col>76</xdr:col>
      <xdr:colOff>114300</xdr:colOff>
      <xdr:row>37</xdr:row>
      <xdr:rowOff>145624</xdr:rowOff>
    </xdr:to>
    <xdr:cxnSp macro="">
      <xdr:nvCxnSpPr>
        <xdr:cNvPr id="520" name="直線コネクタ 519"/>
        <xdr:cNvCxnSpPr/>
      </xdr:nvCxnSpPr>
      <xdr:spPr>
        <a:xfrm>
          <a:off x="13703300" y="6427324"/>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83674</xdr:rowOff>
    </xdr:from>
    <xdr:to>
      <xdr:col>71</xdr:col>
      <xdr:colOff>177800</xdr:colOff>
      <xdr:row>38</xdr:row>
      <xdr:rowOff>152730</xdr:rowOff>
    </xdr:to>
    <xdr:cxnSp macro="">
      <xdr:nvCxnSpPr>
        <xdr:cNvPr id="523" name="直線コネクタ 522"/>
        <xdr:cNvCxnSpPr/>
      </xdr:nvCxnSpPr>
      <xdr:spPr>
        <a:xfrm flipV="1">
          <a:off x="12814300" y="6427324"/>
          <a:ext cx="889000" cy="2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41218</xdr:rowOff>
    </xdr:from>
    <xdr:to>
      <xdr:col>81</xdr:col>
      <xdr:colOff>101600</xdr:colOff>
      <xdr:row>38</xdr:row>
      <xdr:rowOff>142818</xdr:rowOff>
    </xdr:to>
    <xdr:sp macro="" textlink="">
      <xdr:nvSpPr>
        <xdr:cNvPr id="535" name="楕円 534"/>
        <xdr:cNvSpPr/>
      </xdr:nvSpPr>
      <xdr:spPr>
        <a:xfrm>
          <a:off x="15430500" y="65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159345</xdr:rowOff>
    </xdr:from>
    <xdr:ext cx="469744" cy="259045"/>
    <xdr:sp macro="" textlink="">
      <xdr:nvSpPr>
        <xdr:cNvPr id="536" name="テキスト ボックス 535"/>
        <xdr:cNvSpPr txBox="1"/>
      </xdr:nvSpPr>
      <xdr:spPr>
        <a:xfrm>
          <a:off x="15246428" y="6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94824</xdr:rowOff>
    </xdr:from>
    <xdr:to>
      <xdr:col>76</xdr:col>
      <xdr:colOff>165100</xdr:colOff>
      <xdr:row>38</xdr:row>
      <xdr:rowOff>24974</xdr:rowOff>
    </xdr:to>
    <xdr:sp macro="" textlink="">
      <xdr:nvSpPr>
        <xdr:cNvPr id="537" name="楕円 536"/>
        <xdr:cNvSpPr/>
      </xdr:nvSpPr>
      <xdr:spPr>
        <a:xfrm>
          <a:off x="14541500" y="64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41501</xdr:rowOff>
    </xdr:from>
    <xdr:ext cx="534377" cy="259045"/>
    <xdr:sp macro="" textlink="">
      <xdr:nvSpPr>
        <xdr:cNvPr id="538" name="テキスト ボックス 537"/>
        <xdr:cNvSpPr txBox="1"/>
      </xdr:nvSpPr>
      <xdr:spPr>
        <a:xfrm>
          <a:off x="14325111" y="62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32874</xdr:rowOff>
    </xdr:from>
    <xdr:to>
      <xdr:col>72</xdr:col>
      <xdr:colOff>38100</xdr:colOff>
      <xdr:row>37</xdr:row>
      <xdr:rowOff>134474</xdr:rowOff>
    </xdr:to>
    <xdr:sp macro="" textlink="">
      <xdr:nvSpPr>
        <xdr:cNvPr id="539" name="楕円 538"/>
        <xdr:cNvSpPr/>
      </xdr:nvSpPr>
      <xdr:spPr>
        <a:xfrm>
          <a:off x="13652500" y="63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151001</xdr:rowOff>
    </xdr:from>
    <xdr:ext cx="534377" cy="259045"/>
    <xdr:sp macro="" textlink="">
      <xdr:nvSpPr>
        <xdr:cNvPr id="540" name="テキスト ボックス 539"/>
        <xdr:cNvSpPr txBox="1"/>
      </xdr:nvSpPr>
      <xdr:spPr>
        <a:xfrm>
          <a:off x="13436111" y="61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101930</xdr:rowOff>
    </xdr:from>
    <xdr:to>
      <xdr:col>67</xdr:col>
      <xdr:colOff>101600</xdr:colOff>
      <xdr:row>39</xdr:row>
      <xdr:rowOff>32080</xdr:rowOff>
    </xdr:to>
    <xdr:sp macro="" textlink="">
      <xdr:nvSpPr>
        <xdr:cNvPr id="541" name="楕円 540"/>
        <xdr:cNvSpPr/>
      </xdr:nvSpPr>
      <xdr:spPr>
        <a:xfrm>
          <a:off x="12763500" y="66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48607</xdr:rowOff>
    </xdr:from>
    <xdr:ext cx="469744" cy="259045"/>
    <xdr:sp macro="" textlink="">
      <xdr:nvSpPr>
        <xdr:cNvPr id="542" name="テキスト ボックス 541"/>
        <xdr:cNvSpPr txBox="1"/>
      </xdr:nvSpPr>
      <xdr:spPr>
        <a:xfrm>
          <a:off x="12579428" y="63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86336</xdr:rowOff>
    </xdr:from>
    <xdr:to>
      <xdr:col>85</xdr:col>
      <xdr:colOff>127000</xdr:colOff>
      <xdr:row>76</xdr:row>
      <xdr:rowOff>46532</xdr:rowOff>
    </xdr:to>
    <xdr:cxnSp macro="">
      <xdr:nvCxnSpPr>
        <xdr:cNvPr id="618" name="直線コネクタ 617"/>
        <xdr:cNvCxnSpPr/>
      </xdr:nvCxnSpPr>
      <xdr:spPr>
        <a:xfrm>
          <a:off x="15481300" y="12945086"/>
          <a:ext cx="838200" cy="1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86336</xdr:rowOff>
    </xdr:from>
    <xdr:to>
      <xdr:col>81</xdr:col>
      <xdr:colOff>50800</xdr:colOff>
      <xdr:row>76</xdr:row>
      <xdr:rowOff>158618</xdr:rowOff>
    </xdr:to>
    <xdr:cxnSp macro="">
      <xdr:nvCxnSpPr>
        <xdr:cNvPr id="621" name="直線コネクタ 620"/>
        <xdr:cNvCxnSpPr/>
      </xdr:nvCxnSpPr>
      <xdr:spPr>
        <a:xfrm flipV="1">
          <a:off x="14592300" y="12945086"/>
          <a:ext cx="889000" cy="2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88895</xdr:rowOff>
    </xdr:from>
    <xdr:to>
      <xdr:col>76</xdr:col>
      <xdr:colOff>114300</xdr:colOff>
      <xdr:row>76</xdr:row>
      <xdr:rowOff>158618</xdr:rowOff>
    </xdr:to>
    <xdr:cxnSp macro="">
      <xdr:nvCxnSpPr>
        <xdr:cNvPr id="624" name="直線コネクタ 623"/>
        <xdr:cNvCxnSpPr/>
      </xdr:nvCxnSpPr>
      <xdr:spPr>
        <a:xfrm>
          <a:off x="13703300" y="1311909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156690</xdr:rowOff>
    </xdr:from>
    <xdr:to>
      <xdr:col>71</xdr:col>
      <xdr:colOff>177800</xdr:colOff>
      <xdr:row>76</xdr:row>
      <xdr:rowOff>88895</xdr:rowOff>
    </xdr:to>
    <xdr:cxnSp macro="">
      <xdr:nvCxnSpPr>
        <xdr:cNvPr id="627" name="直線コネクタ 626"/>
        <xdr:cNvCxnSpPr/>
      </xdr:nvCxnSpPr>
      <xdr:spPr>
        <a:xfrm>
          <a:off x="12814300" y="13015440"/>
          <a:ext cx="889000" cy="10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167182</xdr:rowOff>
    </xdr:from>
    <xdr:to>
      <xdr:col>85</xdr:col>
      <xdr:colOff>177800</xdr:colOff>
      <xdr:row>76</xdr:row>
      <xdr:rowOff>97332</xdr:rowOff>
    </xdr:to>
    <xdr:sp macro="" textlink="">
      <xdr:nvSpPr>
        <xdr:cNvPr id="637" name="楕円 636"/>
        <xdr:cNvSpPr/>
      </xdr:nvSpPr>
      <xdr:spPr>
        <a:xfrm>
          <a:off x="16268700" y="13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145609</xdr:rowOff>
    </xdr:from>
    <xdr:ext cx="534377" cy="259045"/>
    <xdr:sp macro="" textlink="">
      <xdr:nvSpPr>
        <xdr:cNvPr id="638" name="公債費該当値テキスト"/>
        <xdr:cNvSpPr txBox="1"/>
      </xdr:nvSpPr>
      <xdr:spPr>
        <a:xfrm>
          <a:off x="16370300"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35536</xdr:rowOff>
    </xdr:from>
    <xdr:to>
      <xdr:col>81</xdr:col>
      <xdr:colOff>101600</xdr:colOff>
      <xdr:row>75</xdr:row>
      <xdr:rowOff>137136</xdr:rowOff>
    </xdr:to>
    <xdr:sp macro="" textlink="">
      <xdr:nvSpPr>
        <xdr:cNvPr id="639" name="楕円 638"/>
        <xdr:cNvSpPr/>
      </xdr:nvSpPr>
      <xdr:spPr>
        <a:xfrm>
          <a:off x="15430500" y="128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153663</xdr:rowOff>
    </xdr:from>
    <xdr:ext cx="534377" cy="259045"/>
    <xdr:sp macro="" textlink="">
      <xdr:nvSpPr>
        <xdr:cNvPr id="640" name="テキスト ボックス 639"/>
        <xdr:cNvSpPr txBox="1"/>
      </xdr:nvSpPr>
      <xdr:spPr>
        <a:xfrm>
          <a:off x="15214111" y="1266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107818</xdr:rowOff>
    </xdr:from>
    <xdr:to>
      <xdr:col>76</xdr:col>
      <xdr:colOff>165100</xdr:colOff>
      <xdr:row>77</xdr:row>
      <xdr:rowOff>37968</xdr:rowOff>
    </xdr:to>
    <xdr:sp macro="" textlink="">
      <xdr:nvSpPr>
        <xdr:cNvPr id="641" name="楕円 640"/>
        <xdr:cNvSpPr/>
      </xdr:nvSpPr>
      <xdr:spPr>
        <a:xfrm>
          <a:off x="14541500" y="131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29095</xdr:rowOff>
    </xdr:from>
    <xdr:ext cx="534377" cy="259045"/>
    <xdr:sp macro="" textlink="">
      <xdr:nvSpPr>
        <xdr:cNvPr id="642" name="テキスト ボックス 641"/>
        <xdr:cNvSpPr txBox="1"/>
      </xdr:nvSpPr>
      <xdr:spPr>
        <a:xfrm>
          <a:off x="14325111" y="1323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38095</xdr:rowOff>
    </xdr:from>
    <xdr:to>
      <xdr:col>72</xdr:col>
      <xdr:colOff>38100</xdr:colOff>
      <xdr:row>76</xdr:row>
      <xdr:rowOff>139695</xdr:rowOff>
    </xdr:to>
    <xdr:sp macro="" textlink="">
      <xdr:nvSpPr>
        <xdr:cNvPr id="643" name="楕円 642"/>
        <xdr:cNvSpPr/>
      </xdr:nvSpPr>
      <xdr:spPr>
        <a:xfrm>
          <a:off x="13652500" y="130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130822</xdr:rowOff>
    </xdr:from>
    <xdr:ext cx="534377" cy="259045"/>
    <xdr:sp macro="" textlink="">
      <xdr:nvSpPr>
        <xdr:cNvPr id="644" name="テキスト ボックス 643"/>
        <xdr:cNvSpPr txBox="1"/>
      </xdr:nvSpPr>
      <xdr:spPr>
        <a:xfrm>
          <a:off x="13436111" y="131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105890</xdr:rowOff>
    </xdr:from>
    <xdr:to>
      <xdr:col>67</xdr:col>
      <xdr:colOff>101600</xdr:colOff>
      <xdr:row>76</xdr:row>
      <xdr:rowOff>36040</xdr:rowOff>
    </xdr:to>
    <xdr:sp macro="" textlink="">
      <xdr:nvSpPr>
        <xdr:cNvPr id="645" name="楕円 644"/>
        <xdr:cNvSpPr/>
      </xdr:nvSpPr>
      <xdr:spPr>
        <a:xfrm>
          <a:off x="12763500" y="129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52567</xdr:rowOff>
    </xdr:from>
    <xdr:ext cx="534377" cy="259045"/>
    <xdr:sp macro="" textlink="">
      <xdr:nvSpPr>
        <xdr:cNvPr id="646" name="テキスト ボックス 645"/>
        <xdr:cNvSpPr txBox="1"/>
      </xdr:nvSpPr>
      <xdr:spPr>
        <a:xfrm>
          <a:off x="12547111" y="127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37333</xdr:rowOff>
    </xdr:from>
    <xdr:to>
      <xdr:col>85</xdr:col>
      <xdr:colOff>127000</xdr:colOff>
      <xdr:row>97</xdr:row>
      <xdr:rowOff>85629</xdr:rowOff>
    </xdr:to>
    <xdr:cxnSp macro="">
      <xdr:nvCxnSpPr>
        <xdr:cNvPr id="675" name="直線コネクタ 674"/>
        <xdr:cNvCxnSpPr/>
      </xdr:nvCxnSpPr>
      <xdr:spPr>
        <a:xfrm flipV="1">
          <a:off x="15481300" y="16496533"/>
          <a:ext cx="838200" cy="2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51369</xdr:rowOff>
    </xdr:from>
    <xdr:to>
      <xdr:col>81</xdr:col>
      <xdr:colOff>50800</xdr:colOff>
      <xdr:row>97</xdr:row>
      <xdr:rowOff>85629</xdr:rowOff>
    </xdr:to>
    <xdr:cxnSp macro="">
      <xdr:nvCxnSpPr>
        <xdr:cNvPr id="678" name="直線コネクタ 677"/>
        <xdr:cNvCxnSpPr/>
      </xdr:nvCxnSpPr>
      <xdr:spPr>
        <a:xfrm>
          <a:off x="14592300" y="16510569"/>
          <a:ext cx="889000" cy="20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51369</xdr:rowOff>
    </xdr:from>
    <xdr:to>
      <xdr:col>76</xdr:col>
      <xdr:colOff>114300</xdr:colOff>
      <xdr:row>96</xdr:row>
      <xdr:rowOff>103360</xdr:rowOff>
    </xdr:to>
    <xdr:cxnSp macro="">
      <xdr:nvCxnSpPr>
        <xdr:cNvPr id="681" name="直線コネクタ 680"/>
        <xdr:cNvCxnSpPr/>
      </xdr:nvCxnSpPr>
      <xdr:spPr>
        <a:xfrm flipV="1">
          <a:off x="13703300" y="16510569"/>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103360</xdr:rowOff>
    </xdr:from>
    <xdr:to>
      <xdr:col>71</xdr:col>
      <xdr:colOff>177800</xdr:colOff>
      <xdr:row>96</xdr:row>
      <xdr:rowOff>117458</xdr:rowOff>
    </xdr:to>
    <xdr:cxnSp macro="">
      <xdr:nvCxnSpPr>
        <xdr:cNvPr id="684" name="直線コネクタ 683"/>
        <xdr:cNvCxnSpPr/>
      </xdr:nvCxnSpPr>
      <xdr:spPr>
        <a:xfrm flipV="1">
          <a:off x="12814300" y="16562560"/>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157983</xdr:rowOff>
    </xdr:from>
    <xdr:to>
      <xdr:col>85</xdr:col>
      <xdr:colOff>177800</xdr:colOff>
      <xdr:row>96</xdr:row>
      <xdr:rowOff>88133</xdr:rowOff>
    </xdr:to>
    <xdr:sp macro="" textlink="">
      <xdr:nvSpPr>
        <xdr:cNvPr id="694" name="楕円 693"/>
        <xdr:cNvSpPr/>
      </xdr:nvSpPr>
      <xdr:spPr>
        <a:xfrm>
          <a:off x="16268700" y="164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9410</xdr:rowOff>
    </xdr:from>
    <xdr:ext cx="534377" cy="259045"/>
    <xdr:sp macro="" textlink="">
      <xdr:nvSpPr>
        <xdr:cNvPr id="695" name="積立金該当値テキスト"/>
        <xdr:cNvSpPr txBox="1"/>
      </xdr:nvSpPr>
      <xdr:spPr>
        <a:xfrm>
          <a:off x="16370300" y="162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34829</xdr:rowOff>
    </xdr:from>
    <xdr:to>
      <xdr:col>81</xdr:col>
      <xdr:colOff>101600</xdr:colOff>
      <xdr:row>97</xdr:row>
      <xdr:rowOff>136429</xdr:rowOff>
    </xdr:to>
    <xdr:sp macro="" textlink="">
      <xdr:nvSpPr>
        <xdr:cNvPr id="696" name="楕円 695"/>
        <xdr:cNvSpPr/>
      </xdr:nvSpPr>
      <xdr:spPr>
        <a:xfrm>
          <a:off x="15430500" y="166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152956</xdr:rowOff>
    </xdr:from>
    <xdr:ext cx="534377" cy="259045"/>
    <xdr:sp macro="" textlink="">
      <xdr:nvSpPr>
        <xdr:cNvPr id="697" name="テキスト ボックス 696"/>
        <xdr:cNvSpPr txBox="1"/>
      </xdr:nvSpPr>
      <xdr:spPr>
        <a:xfrm>
          <a:off x="15214111" y="16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569</xdr:rowOff>
    </xdr:from>
    <xdr:to>
      <xdr:col>76</xdr:col>
      <xdr:colOff>165100</xdr:colOff>
      <xdr:row>96</xdr:row>
      <xdr:rowOff>102169</xdr:rowOff>
    </xdr:to>
    <xdr:sp macro="" textlink="">
      <xdr:nvSpPr>
        <xdr:cNvPr id="698" name="楕円 697"/>
        <xdr:cNvSpPr/>
      </xdr:nvSpPr>
      <xdr:spPr>
        <a:xfrm>
          <a:off x="14541500" y="164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118696</xdr:rowOff>
    </xdr:from>
    <xdr:ext cx="534377" cy="259045"/>
    <xdr:sp macro="" textlink="">
      <xdr:nvSpPr>
        <xdr:cNvPr id="699" name="テキスト ボックス 698"/>
        <xdr:cNvSpPr txBox="1"/>
      </xdr:nvSpPr>
      <xdr:spPr>
        <a:xfrm>
          <a:off x="14325111" y="1623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52560</xdr:rowOff>
    </xdr:from>
    <xdr:to>
      <xdr:col>72</xdr:col>
      <xdr:colOff>38100</xdr:colOff>
      <xdr:row>96</xdr:row>
      <xdr:rowOff>154160</xdr:rowOff>
    </xdr:to>
    <xdr:sp macro="" textlink="">
      <xdr:nvSpPr>
        <xdr:cNvPr id="700" name="楕円 699"/>
        <xdr:cNvSpPr/>
      </xdr:nvSpPr>
      <xdr:spPr>
        <a:xfrm>
          <a:off x="13652500" y="165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170687</xdr:rowOff>
    </xdr:from>
    <xdr:ext cx="534377" cy="259045"/>
    <xdr:sp macro="" textlink="">
      <xdr:nvSpPr>
        <xdr:cNvPr id="701" name="テキスト ボックス 700"/>
        <xdr:cNvSpPr txBox="1"/>
      </xdr:nvSpPr>
      <xdr:spPr>
        <a:xfrm>
          <a:off x="13436111" y="162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66658</xdr:rowOff>
    </xdr:from>
    <xdr:to>
      <xdr:col>67</xdr:col>
      <xdr:colOff>101600</xdr:colOff>
      <xdr:row>96</xdr:row>
      <xdr:rowOff>168258</xdr:rowOff>
    </xdr:to>
    <xdr:sp macro="" textlink="">
      <xdr:nvSpPr>
        <xdr:cNvPr id="702" name="楕円 701"/>
        <xdr:cNvSpPr/>
      </xdr:nvSpPr>
      <xdr:spPr>
        <a:xfrm>
          <a:off x="12763500" y="165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13335</xdr:rowOff>
    </xdr:from>
    <xdr:ext cx="534377" cy="259045"/>
    <xdr:sp macro="" textlink="">
      <xdr:nvSpPr>
        <xdr:cNvPr id="703" name="テキスト ボックス 702"/>
        <xdr:cNvSpPr txBox="1"/>
      </xdr:nvSpPr>
      <xdr:spPr>
        <a:xfrm>
          <a:off x="12547111" y="163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88406</xdr:rowOff>
    </xdr:from>
    <xdr:to>
      <xdr:col>116</xdr:col>
      <xdr:colOff>63500</xdr:colOff>
      <xdr:row>71</xdr:row>
      <xdr:rowOff>126964</xdr:rowOff>
    </xdr:to>
    <xdr:cxnSp macro="">
      <xdr:nvCxnSpPr>
        <xdr:cNvPr id="848" name="直線コネクタ 847"/>
        <xdr:cNvCxnSpPr/>
      </xdr:nvCxnSpPr>
      <xdr:spPr>
        <a:xfrm flipV="1">
          <a:off x="21323300" y="12261356"/>
          <a:ext cx="8382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43231</xdr:rowOff>
    </xdr:from>
    <xdr:to>
      <xdr:col>111</xdr:col>
      <xdr:colOff>177800</xdr:colOff>
      <xdr:row>71</xdr:row>
      <xdr:rowOff>126964</xdr:rowOff>
    </xdr:to>
    <xdr:cxnSp macro="">
      <xdr:nvCxnSpPr>
        <xdr:cNvPr id="851" name="直線コネクタ 850"/>
        <xdr:cNvCxnSpPr/>
      </xdr:nvCxnSpPr>
      <xdr:spPr>
        <a:xfrm>
          <a:off x="20434300" y="12216181"/>
          <a:ext cx="8890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43231</xdr:rowOff>
    </xdr:from>
    <xdr:to>
      <xdr:col>107</xdr:col>
      <xdr:colOff>50800</xdr:colOff>
      <xdr:row>71</xdr:row>
      <xdr:rowOff>87732</xdr:rowOff>
    </xdr:to>
    <xdr:cxnSp macro="">
      <xdr:nvCxnSpPr>
        <xdr:cNvPr id="854" name="直線コネクタ 853"/>
        <xdr:cNvCxnSpPr/>
      </xdr:nvCxnSpPr>
      <xdr:spPr>
        <a:xfrm flipV="1">
          <a:off x="19545300" y="12216181"/>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87732</xdr:rowOff>
    </xdr:from>
    <xdr:to>
      <xdr:col>102</xdr:col>
      <xdr:colOff>114300</xdr:colOff>
      <xdr:row>71</xdr:row>
      <xdr:rowOff>151185</xdr:rowOff>
    </xdr:to>
    <xdr:cxnSp macro="">
      <xdr:nvCxnSpPr>
        <xdr:cNvPr id="857" name="直線コネクタ 856"/>
        <xdr:cNvCxnSpPr/>
      </xdr:nvCxnSpPr>
      <xdr:spPr>
        <a:xfrm flipV="1">
          <a:off x="18656300" y="12260682"/>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37606</xdr:rowOff>
    </xdr:from>
    <xdr:to>
      <xdr:col>116</xdr:col>
      <xdr:colOff>114300</xdr:colOff>
      <xdr:row>71</xdr:row>
      <xdr:rowOff>139206</xdr:rowOff>
    </xdr:to>
    <xdr:sp macro="" textlink="">
      <xdr:nvSpPr>
        <xdr:cNvPr id="867" name="楕円 866"/>
        <xdr:cNvSpPr/>
      </xdr:nvSpPr>
      <xdr:spPr>
        <a:xfrm>
          <a:off x="22110700" y="122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123983</xdr:rowOff>
    </xdr:from>
    <xdr:ext cx="599010" cy="259045"/>
    <xdr:sp macro="" textlink="">
      <xdr:nvSpPr>
        <xdr:cNvPr id="868" name="繰出金該当値テキスト"/>
        <xdr:cNvSpPr txBox="1"/>
      </xdr:nvSpPr>
      <xdr:spPr>
        <a:xfrm>
          <a:off x="22212300" y="1212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76164</xdr:rowOff>
    </xdr:from>
    <xdr:to>
      <xdr:col>112</xdr:col>
      <xdr:colOff>38100</xdr:colOff>
      <xdr:row>72</xdr:row>
      <xdr:rowOff>6314</xdr:rowOff>
    </xdr:to>
    <xdr:sp macro="" textlink="">
      <xdr:nvSpPr>
        <xdr:cNvPr id="869" name="楕円 868"/>
        <xdr:cNvSpPr/>
      </xdr:nvSpPr>
      <xdr:spPr>
        <a:xfrm>
          <a:off x="21272500" y="122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22841</xdr:rowOff>
    </xdr:from>
    <xdr:ext cx="599010" cy="259045"/>
    <xdr:sp macro="" textlink="">
      <xdr:nvSpPr>
        <xdr:cNvPr id="870" name="テキスト ボックス 869"/>
        <xdr:cNvSpPr txBox="1"/>
      </xdr:nvSpPr>
      <xdr:spPr>
        <a:xfrm>
          <a:off x="21023795" y="1202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163881</xdr:rowOff>
    </xdr:from>
    <xdr:to>
      <xdr:col>107</xdr:col>
      <xdr:colOff>101600</xdr:colOff>
      <xdr:row>71</xdr:row>
      <xdr:rowOff>94031</xdr:rowOff>
    </xdr:to>
    <xdr:sp macro="" textlink="">
      <xdr:nvSpPr>
        <xdr:cNvPr id="871" name="楕円 870"/>
        <xdr:cNvSpPr/>
      </xdr:nvSpPr>
      <xdr:spPr>
        <a:xfrm>
          <a:off x="20383500" y="121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110558</xdr:rowOff>
    </xdr:from>
    <xdr:ext cx="599010" cy="259045"/>
    <xdr:sp macro="" textlink="">
      <xdr:nvSpPr>
        <xdr:cNvPr id="872" name="テキスト ボックス 871"/>
        <xdr:cNvSpPr txBox="1"/>
      </xdr:nvSpPr>
      <xdr:spPr>
        <a:xfrm>
          <a:off x="20134795" y="119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36932</xdr:rowOff>
    </xdr:from>
    <xdr:to>
      <xdr:col>102</xdr:col>
      <xdr:colOff>165100</xdr:colOff>
      <xdr:row>71</xdr:row>
      <xdr:rowOff>138532</xdr:rowOff>
    </xdr:to>
    <xdr:sp macro="" textlink="">
      <xdr:nvSpPr>
        <xdr:cNvPr id="873" name="楕円 872"/>
        <xdr:cNvSpPr/>
      </xdr:nvSpPr>
      <xdr:spPr>
        <a:xfrm>
          <a:off x="19494500" y="122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155059</xdr:rowOff>
    </xdr:from>
    <xdr:ext cx="599010" cy="259045"/>
    <xdr:sp macro="" textlink="">
      <xdr:nvSpPr>
        <xdr:cNvPr id="874" name="テキスト ボックス 873"/>
        <xdr:cNvSpPr txBox="1"/>
      </xdr:nvSpPr>
      <xdr:spPr>
        <a:xfrm>
          <a:off x="19245795" y="119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100385</xdr:rowOff>
    </xdr:from>
    <xdr:to>
      <xdr:col>98</xdr:col>
      <xdr:colOff>38100</xdr:colOff>
      <xdr:row>72</xdr:row>
      <xdr:rowOff>30535</xdr:rowOff>
    </xdr:to>
    <xdr:sp macro="" textlink="">
      <xdr:nvSpPr>
        <xdr:cNvPr id="875" name="楕円 874"/>
        <xdr:cNvSpPr/>
      </xdr:nvSpPr>
      <xdr:spPr>
        <a:xfrm>
          <a:off x="18605500" y="122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47062</xdr:rowOff>
    </xdr:from>
    <xdr:ext cx="599010" cy="259045"/>
    <xdr:sp macro="" textlink="">
      <xdr:nvSpPr>
        <xdr:cNvPr id="876" name="テキスト ボックス 875"/>
        <xdr:cNvSpPr txBox="1"/>
      </xdr:nvSpPr>
      <xdr:spPr>
        <a:xfrm>
          <a:off x="18356795" y="120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891,911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性質別項目を比較すると概ね類似団体の平均に近い項目が多いが、突出して上回っているものとしては繰出金である。本町における地形的要素により、水道事業、下水道事業が広範囲にわたり、非効率な部分が多いことが理由として挙げられる。</a:t>
          </a:r>
        </a:p>
        <a:p>
          <a:r>
            <a:rPr kumimoji="1" lang="ja-JP" altLang="en-US" sz="1300">
              <a:latin typeface="ＭＳ Ｐゴシック" panose="020B0600070205080204" pitchFamily="50" charset="-128"/>
              <a:ea typeface="ＭＳ Ｐゴシック" panose="020B0600070205080204" pitchFamily="50" charset="-128"/>
            </a:rPr>
            <a:t>　また、人件費、補助費等、維持補修費も類似団体の平均を上回る項目となり、その理由として前項同様に地形的な条件や町の面積及び過疎化による人口減少、公共施設の老朽化に対する維持費などにより行政コストが嵩む結果と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の新規整備分が平均を下回る一方で更新整備事業は平均を上回っているが、これは施設老朽化対応やソフト事業強化への転換を図り、来るべきインフラ施設の更新を見据えた事業展開を行っているためである。</a:t>
          </a:r>
        </a:p>
        <a:p>
          <a:r>
            <a:rPr kumimoji="1" lang="ja-JP" altLang="en-US" sz="1300">
              <a:latin typeface="ＭＳ Ｐゴシック" panose="020B0600070205080204" pitchFamily="50" charset="-128"/>
              <a:ea typeface="ＭＳ Ｐゴシック" panose="020B0600070205080204" pitchFamily="50" charset="-128"/>
            </a:rPr>
            <a:t>　全国的な人口減少や少子高齢化への対策は、本町においても喫緊の課題となっているが、地方交付税の減額により財政規模は縮小傾向である。受益者負担の徹底や新たな財源確保などの措置を講じながら、本町の将来ビジョンを基軸に「まち・ひと・しごと創生総合戦略」に基づき計画と実施結果を評価しつつ、また、公共施設の適正配置等により行政の効率化を図りながら、必要な対策と行動により課題解消を進めるとともに安定し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10,720
10,622
301.98
10,583,964
9,561,290
955,325
6,133,786
6,068,475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127813</xdr:rowOff>
    </xdr:from>
    <xdr:to>
      <xdr:col>24</xdr:col>
      <xdr:colOff>63500</xdr:colOff>
      <xdr:row>35</xdr:row>
      <xdr:rowOff>163246</xdr:rowOff>
    </xdr:to>
    <xdr:cxnSp macro="">
      <xdr:nvCxnSpPr>
        <xdr:cNvPr id="59" name="直線コネクタ 58"/>
        <xdr:cNvCxnSpPr/>
      </xdr:nvCxnSpPr>
      <xdr:spPr>
        <a:xfrm flipV="1">
          <a:off x="3797300" y="6128563"/>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163246</xdr:rowOff>
    </xdr:from>
    <xdr:to>
      <xdr:col>19</xdr:col>
      <xdr:colOff>177800</xdr:colOff>
      <xdr:row>35</xdr:row>
      <xdr:rowOff>167818</xdr:rowOff>
    </xdr:to>
    <xdr:cxnSp macro="">
      <xdr:nvCxnSpPr>
        <xdr:cNvPr id="62" name="直線コネクタ 61"/>
        <xdr:cNvCxnSpPr/>
      </xdr:nvCxnSpPr>
      <xdr:spPr>
        <a:xfrm flipV="1">
          <a:off x="2908300" y="6163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167818</xdr:rowOff>
    </xdr:from>
    <xdr:to>
      <xdr:col>15</xdr:col>
      <xdr:colOff>50800</xdr:colOff>
      <xdr:row>36</xdr:row>
      <xdr:rowOff>46203</xdr:rowOff>
    </xdr:to>
    <xdr:cxnSp macro="">
      <xdr:nvCxnSpPr>
        <xdr:cNvPr id="65" name="直線コネクタ 64"/>
        <xdr:cNvCxnSpPr/>
      </xdr:nvCxnSpPr>
      <xdr:spPr>
        <a:xfrm flipV="1">
          <a:off x="2019300" y="6168568"/>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46203</xdr:rowOff>
    </xdr:from>
    <xdr:to>
      <xdr:col>10</xdr:col>
      <xdr:colOff>114300</xdr:colOff>
      <xdr:row>36</xdr:row>
      <xdr:rowOff>125984</xdr:rowOff>
    </xdr:to>
    <xdr:cxnSp macro="">
      <xdr:nvCxnSpPr>
        <xdr:cNvPr id="68" name="直線コネクタ 67"/>
        <xdr:cNvCxnSpPr/>
      </xdr:nvCxnSpPr>
      <xdr:spPr>
        <a:xfrm flipV="1">
          <a:off x="1130300" y="6218403"/>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77013</xdr:rowOff>
    </xdr:from>
    <xdr:to>
      <xdr:col>24</xdr:col>
      <xdr:colOff>114300</xdr:colOff>
      <xdr:row>36</xdr:row>
      <xdr:rowOff>7163</xdr:rowOff>
    </xdr:to>
    <xdr:sp macro="" textlink="">
      <xdr:nvSpPr>
        <xdr:cNvPr id="78" name="楕円 77"/>
        <xdr:cNvSpPr/>
      </xdr:nvSpPr>
      <xdr:spPr>
        <a:xfrm>
          <a:off x="45847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55440</xdr:rowOff>
    </xdr:from>
    <xdr:ext cx="469744" cy="259045"/>
    <xdr:sp macro="" textlink="">
      <xdr:nvSpPr>
        <xdr:cNvPr id="79" name="議会費該当値テキスト"/>
        <xdr:cNvSpPr txBox="1"/>
      </xdr:nvSpPr>
      <xdr:spPr>
        <a:xfrm>
          <a:off x="4686300" y="60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112446</xdr:rowOff>
    </xdr:from>
    <xdr:to>
      <xdr:col>20</xdr:col>
      <xdr:colOff>38100</xdr:colOff>
      <xdr:row>36</xdr:row>
      <xdr:rowOff>42596</xdr:rowOff>
    </xdr:to>
    <xdr:sp macro="" textlink="">
      <xdr:nvSpPr>
        <xdr:cNvPr id="80" name="楕円 79"/>
        <xdr:cNvSpPr/>
      </xdr:nvSpPr>
      <xdr:spPr>
        <a:xfrm>
          <a:off x="3746500" y="61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33723</xdr:rowOff>
    </xdr:from>
    <xdr:ext cx="469744" cy="259045"/>
    <xdr:sp macro="" textlink="">
      <xdr:nvSpPr>
        <xdr:cNvPr id="81" name="テキスト ボックス 80"/>
        <xdr:cNvSpPr txBox="1"/>
      </xdr:nvSpPr>
      <xdr:spPr>
        <a:xfrm>
          <a:off x="3562428" y="620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117018</xdr:rowOff>
    </xdr:from>
    <xdr:to>
      <xdr:col>15</xdr:col>
      <xdr:colOff>101600</xdr:colOff>
      <xdr:row>36</xdr:row>
      <xdr:rowOff>47168</xdr:rowOff>
    </xdr:to>
    <xdr:sp macro="" textlink="">
      <xdr:nvSpPr>
        <xdr:cNvPr id="82" name="楕円 81"/>
        <xdr:cNvSpPr/>
      </xdr:nvSpPr>
      <xdr:spPr>
        <a:xfrm>
          <a:off x="2857500" y="61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38295</xdr:rowOff>
    </xdr:from>
    <xdr:ext cx="469744" cy="259045"/>
    <xdr:sp macro="" textlink="">
      <xdr:nvSpPr>
        <xdr:cNvPr id="83" name="テキスト ボックス 82"/>
        <xdr:cNvSpPr txBox="1"/>
      </xdr:nvSpPr>
      <xdr:spPr>
        <a:xfrm>
          <a:off x="2673428" y="62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166853</xdr:rowOff>
    </xdr:from>
    <xdr:to>
      <xdr:col>10</xdr:col>
      <xdr:colOff>165100</xdr:colOff>
      <xdr:row>36</xdr:row>
      <xdr:rowOff>97003</xdr:rowOff>
    </xdr:to>
    <xdr:sp macro="" textlink="">
      <xdr:nvSpPr>
        <xdr:cNvPr id="84" name="楕円 83"/>
        <xdr:cNvSpPr/>
      </xdr:nvSpPr>
      <xdr:spPr>
        <a:xfrm>
          <a:off x="1968500" y="61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88130</xdr:rowOff>
    </xdr:from>
    <xdr:ext cx="469744" cy="259045"/>
    <xdr:sp macro="" textlink="">
      <xdr:nvSpPr>
        <xdr:cNvPr id="85" name="テキスト ボックス 84"/>
        <xdr:cNvSpPr txBox="1"/>
      </xdr:nvSpPr>
      <xdr:spPr>
        <a:xfrm>
          <a:off x="1784428" y="62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75184</xdr:rowOff>
    </xdr:from>
    <xdr:to>
      <xdr:col>6</xdr:col>
      <xdr:colOff>38100</xdr:colOff>
      <xdr:row>37</xdr:row>
      <xdr:rowOff>5334</xdr:rowOff>
    </xdr:to>
    <xdr:sp macro="" textlink="">
      <xdr:nvSpPr>
        <xdr:cNvPr id="86" name="楕円 85"/>
        <xdr:cNvSpPr/>
      </xdr:nvSpPr>
      <xdr:spPr>
        <a:xfrm>
          <a:off x="1079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167911</xdr:rowOff>
    </xdr:from>
    <xdr:ext cx="469744" cy="259045"/>
    <xdr:sp macro="" textlink="">
      <xdr:nvSpPr>
        <xdr:cNvPr id="87" name="テキスト ボックス 86"/>
        <xdr:cNvSpPr txBox="1"/>
      </xdr:nvSpPr>
      <xdr:spPr>
        <a:xfrm>
          <a:off x="895428" y="63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141361</xdr:rowOff>
    </xdr:from>
    <xdr:to>
      <xdr:col>24</xdr:col>
      <xdr:colOff>63500</xdr:colOff>
      <xdr:row>55</xdr:row>
      <xdr:rowOff>49883</xdr:rowOff>
    </xdr:to>
    <xdr:cxnSp macro="">
      <xdr:nvCxnSpPr>
        <xdr:cNvPr id="116" name="直線コネクタ 115"/>
        <xdr:cNvCxnSpPr/>
      </xdr:nvCxnSpPr>
      <xdr:spPr>
        <a:xfrm>
          <a:off x="3797300" y="9228211"/>
          <a:ext cx="838200" cy="2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141361</xdr:rowOff>
    </xdr:from>
    <xdr:to>
      <xdr:col>19</xdr:col>
      <xdr:colOff>177800</xdr:colOff>
      <xdr:row>55</xdr:row>
      <xdr:rowOff>103665</xdr:rowOff>
    </xdr:to>
    <xdr:cxnSp macro="">
      <xdr:nvCxnSpPr>
        <xdr:cNvPr id="119" name="直線コネクタ 118"/>
        <xdr:cNvCxnSpPr/>
      </xdr:nvCxnSpPr>
      <xdr:spPr>
        <a:xfrm flipV="1">
          <a:off x="2908300" y="9228211"/>
          <a:ext cx="889000" cy="30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103665</xdr:rowOff>
    </xdr:from>
    <xdr:to>
      <xdr:col>15</xdr:col>
      <xdr:colOff>50800</xdr:colOff>
      <xdr:row>56</xdr:row>
      <xdr:rowOff>848</xdr:rowOff>
    </xdr:to>
    <xdr:cxnSp macro="">
      <xdr:nvCxnSpPr>
        <xdr:cNvPr id="122" name="直線コネクタ 121"/>
        <xdr:cNvCxnSpPr/>
      </xdr:nvCxnSpPr>
      <xdr:spPr>
        <a:xfrm flipV="1">
          <a:off x="2019300" y="9533415"/>
          <a:ext cx="889000" cy="6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848</xdr:rowOff>
    </xdr:from>
    <xdr:to>
      <xdr:col>10</xdr:col>
      <xdr:colOff>114300</xdr:colOff>
      <xdr:row>56</xdr:row>
      <xdr:rowOff>22951</xdr:rowOff>
    </xdr:to>
    <xdr:cxnSp macro="">
      <xdr:nvCxnSpPr>
        <xdr:cNvPr id="125" name="直線コネクタ 124"/>
        <xdr:cNvCxnSpPr/>
      </xdr:nvCxnSpPr>
      <xdr:spPr>
        <a:xfrm flipV="1">
          <a:off x="1130300" y="9602048"/>
          <a:ext cx="889000" cy="2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170533</xdr:rowOff>
    </xdr:from>
    <xdr:to>
      <xdr:col>24</xdr:col>
      <xdr:colOff>114300</xdr:colOff>
      <xdr:row>55</xdr:row>
      <xdr:rowOff>100683</xdr:rowOff>
    </xdr:to>
    <xdr:sp macro="" textlink="">
      <xdr:nvSpPr>
        <xdr:cNvPr id="135" name="楕円 134"/>
        <xdr:cNvSpPr/>
      </xdr:nvSpPr>
      <xdr:spPr>
        <a:xfrm>
          <a:off x="4584700" y="94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21960</xdr:rowOff>
    </xdr:from>
    <xdr:ext cx="599010" cy="259045"/>
    <xdr:sp macro="" textlink="">
      <xdr:nvSpPr>
        <xdr:cNvPr id="136" name="総務費該当値テキスト"/>
        <xdr:cNvSpPr txBox="1"/>
      </xdr:nvSpPr>
      <xdr:spPr>
        <a:xfrm>
          <a:off x="4686300" y="928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90561</xdr:rowOff>
    </xdr:from>
    <xdr:to>
      <xdr:col>20</xdr:col>
      <xdr:colOff>38100</xdr:colOff>
      <xdr:row>54</xdr:row>
      <xdr:rowOff>20711</xdr:rowOff>
    </xdr:to>
    <xdr:sp macro="" textlink="">
      <xdr:nvSpPr>
        <xdr:cNvPr id="137" name="楕円 136"/>
        <xdr:cNvSpPr/>
      </xdr:nvSpPr>
      <xdr:spPr>
        <a:xfrm>
          <a:off x="3746500" y="91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37238</xdr:rowOff>
    </xdr:from>
    <xdr:ext cx="599010" cy="259045"/>
    <xdr:sp macro="" textlink="">
      <xdr:nvSpPr>
        <xdr:cNvPr id="138" name="テキスト ボックス 137"/>
        <xdr:cNvSpPr txBox="1"/>
      </xdr:nvSpPr>
      <xdr:spPr>
        <a:xfrm>
          <a:off x="3497795" y="895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52865</xdr:rowOff>
    </xdr:from>
    <xdr:to>
      <xdr:col>15</xdr:col>
      <xdr:colOff>101600</xdr:colOff>
      <xdr:row>55</xdr:row>
      <xdr:rowOff>154465</xdr:rowOff>
    </xdr:to>
    <xdr:sp macro="" textlink="">
      <xdr:nvSpPr>
        <xdr:cNvPr id="139" name="楕円 138"/>
        <xdr:cNvSpPr/>
      </xdr:nvSpPr>
      <xdr:spPr>
        <a:xfrm>
          <a:off x="2857500" y="94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170992</xdr:rowOff>
    </xdr:from>
    <xdr:ext cx="599010" cy="259045"/>
    <xdr:sp macro="" textlink="">
      <xdr:nvSpPr>
        <xdr:cNvPr id="140" name="テキスト ボックス 139"/>
        <xdr:cNvSpPr txBox="1"/>
      </xdr:nvSpPr>
      <xdr:spPr>
        <a:xfrm>
          <a:off x="2608795" y="925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121498</xdr:rowOff>
    </xdr:from>
    <xdr:to>
      <xdr:col>10</xdr:col>
      <xdr:colOff>165100</xdr:colOff>
      <xdr:row>56</xdr:row>
      <xdr:rowOff>51648</xdr:rowOff>
    </xdr:to>
    <xdr:sp macro="" textlink="">
      <xdr:nvSpPr>
        <xdr:cNvPr id="141" name="楕円 140"/>
        <xdr:cNvSpPr/>
      </xdr:nvSpPr>
      <xdr:spPr>
        <a:xfrm>
          <a:off x="1968500" y="955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68175</xdr:rowOff>
    </xdr:from>
    <xdr:ext cx="599010" cy="259045"/>
    <xdr:sp macro="" textlink="">
      <xdr:nvSpPr>
        <xdr:cNvPr id="142" name="テキスト ボックス 141"/>
        <xdr:cNvSpPr txBox="1"/>
      </xdr:nvSpPr>
      <xdr:spPr>
        <a:xfrm>
          <a:off x="1719795" y="932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143601</xdr:rowOff>
    </xdr:from>
    <xdr:to>
      <xdr:col>6</xdr:col>
      <xdr:colOff>38100</xdr:colOff>
      <xdr:row>56</xdr:row>
      <xdr:rowOff>73751</xdr:rowOff>
    </xdr:to>
    <xdr:sp macro="" textlink="">
      <xdr:nvSpPr>
        <xdr:cNvPr id="143" name="楕円 142"/>
        <xdr:cNvSpPr/>
      </xdr:nvSpPr>
      <xdr:spPr>
        <a:xfrm>
          <a:off x="1079500" y="95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90278</xdr:rowOff>
    </xdr:from>
    <xdr:ext cx="599010" cy="259045"/>
    <xdr:sp macro="" textlink="">
      <xdr:nvSpPr>
        <xdr:cNvPr id="144" name="テキスト ボックス 143"/>
        <xdr:cNvSpPr txBox="1"/>
      </xdr:nvSpPr>
      <xdr:spPr>
        <a:xfrm>
          <a:off x="830795" y="934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21109</xdr:rowOff>
    </xdr:from>
    <xdr:to>
      <xdr:col>24</xdr:col>
      <xdr:colOff>63500</xdr:colOff>
      <xdr:row>76</xdr:row>
      <xdr:rowOff>17177</xdr:rowOff>
    </xdr:to>
    <xdr:cxnSp macro="">
      <xdr:nvCxnSpPr>
        <xdr:cNvPr id="176" name="直線コネクタ 175"/>
        <xdr:cNvCxnSpPr/>
      </xdr:nvCxnSpPr>
      <xdr:spPr>
        <a:xfrm flipV="1">
          <a:off x="3797300" y="12879859"/>
          <a:ext cx="8382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17177</xdr:rowOff>
    </xdr:from>
    <xdr:to>
      <xdr:col>19</xdr:col>
      <xdr:colOff>177800</xdr:colOff>
      <xdr:row>76</xdr:row>
      <xdr:rowOff>85327</xdr:rowOff>
    </xdr:to>
    <xdr:cxnSp macro="">
      <xdr:nvCxnSpPr>
        <xdr:cNvPr id="179" name="直線コネクタ 178"/>
        <xdr:cNvCxnSpPr/>
      </xdr:nvCxnSpPr>
      <xdr:spPr>
        <a:xfrm flipV="1">
          <a:off x="2908300" y="13047377"/>
          <a:ext cx="889000" cy="6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85327</xdr:rowOff>
    </xdr:from>
    <xdr:to>
      <xdr:col>15</xdr:col>
      <xdr:colOff>50800</xdr:colOff>
      <xdr:row>76</xdr:row>
      <xdr:rowOff>114894</xdr:rowOff>
    </xdr:to>
    <xdr:cxnSp macro="">
      <xdr:nvCxnSpPr>
        <xdr:cNvPr id="182" name="直線コネクタ 181"/>
        <xdr:cNvCxnSpPr/>
      </xdr:nvCxnSpPr>
      <xdr:spPr>
        <a:xfrm flipV="1">
          <a:off x="2019300" y="13115527"/>
          <a:ext cx="889000" cy="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114894</xdr:rowOff>
    </xdr:from>
    <xdr:to>
      <xdr:col>10</xdr:col>
      <xdr:colOff>114300</xdr:colOff>
      <xdr:row>76</xdr:row>
      <xdr:rowOff>134468</xdr:rowOff>
    </xdr:to>
    <xdr:cxnSp macro="">
      <xdr:nvCxnSpPr>
        <xdr:cNvPr id="185" name="直線コネクタ 184"/>
        <xdr:cNvCxnSpPr/>
      </xdr:nvCxnSpPr>
      <xdr:spPr>
        <a:xfrm flipV="1">
          <a:off x="1130300" y="13145094"/>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141759</xdr:rowOff>
    </xdr:from>
    <xdr:to>
      <xdr:col>24</xdr:col>
      <xdr:colOff>114300</xdr:colOff>
      <xdr:row>75</xdr:row>
      <xdr:rowOff>71909</xdr:rowOff>
    </xdr:to>
    <xdr:sp macro="" textlink="">
      <xdr:nvSpPr>
        <xdr:cNvPr id="195" name="楕円 194"/>
        <xdr:cNvSpPr/>
      </xdr:nvSpPr>
      <xdr:spPr>
        <a:xfrm>
          <a:off x="4584700" y="128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164636</xdr:rowOff>
    </xdr:from>
    <xdr:ext cx="599010" cy="259045"/>
    <xdr:sp macro="" textlink="">
      <xdr:nvSpPr>
        <xdr:cNvPr id="196" name="民生費該当値テキスト"/>
        <xdr:cNvSpPr txBox="1"/>
      </xdr:nvSpPr>
      <xdr:spPr>
        <a:xfrm>
          <a:off x="4686300" y="126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137827</xdr:rowOff>
    </xdr:from>
    <xdr:to>
      <xdr:col>20</xdr:col>
      <xdr:colOff>38100</xdr:colOff>
      <xdr:row>76</xdr:row>
      <xdr:rowOff>67977</xdr:rowOff>
    </xdr:to>
    <xdr:sp macro="" textlink="">
      <xdr:nvSpPr>
        <xdr:cNvPr id="197" name="楕円 196"/>
        <xdr:cNvSpPr/>
      </xdr:nvSpPr>
      <xdr:spPr>
        <a:xfrm>
          <a:off x="3746500" y="12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84504</xdr:rowOff>
    </xdr:from>
    <xdr:ext cx="599010" cy="259045"/>
    <xdr:sp macro="" textlink="">
      <xdr:nvSpPr>
        <xdr:cNvPr id="198" name="テキスト ボックス 197"/>
        <xdr:cNvSpPr txBox="1"/>
      </xdr:nvSpPr>
      <xdr:spPr>
        <a:xfrm>
          <a:off x="3497795" y="1277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34527</xdr:rowOff>
    </xdr:from>
    <xdr:to>
      <xdr:col>15</xdr:col>
      <xdr:colOff>101600</xdr:colOff>
      <xdr:row>76</xdr:row>
      <xdr:rowOff>136127</xdr:rowOff>
    </xdr:to>
    <xdr:sp macro="" textlink="">
      <xdr:nvSpPr>
        <xdr:cNvPr id="199" name="楕円 198"/>
        <xdr:cNvSpPr/>
      </xdr:nvSpPr>
      <xdr:spPr>
        <a:xfrm>
          <a:off x="2857500" y="13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152653</xdr:rowOff>
    </xdr:from>
    <xdr:ext cx="599010" cy="259045"/>
    <xdr:sp macro="" textlink="">
      <xdr:nvSpPr>
        <xdr:cNvPr id="200" name="テキスト ボックス 199"/>
        <xdr:cNvSpPr txBox="1"/>
      </xdr:nvSpPr>
      <xdr:spPr>
        <a:xfrm>
          <a:off x="2608795" y="1283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64094</xdr:rowOff>
    </xdr:from>
    <xdr:to>
      <xdr:col>10</xdr:col>
      <xdr:colOff>165100</xdr:colOff>
      <xdr:row>76</xdr:row>
      <xdr:rowOff>165694</xdr:rowOff>
    </xdr:to>
    <xdr:sp macro="" textlink="">
      <xdr:nvSpPr>
        <xdr:cNvPr id="201" name="楕円 200"/>
        <xdr:cNvSpPr/>
      </xdr:nvSpPr>
      <xdr:spPr>
        <a:xfrm>
          <a:off x="1968500" y="130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10771</xdr:rowOff>
    </xdr:from>
    <xdr:ext cx="599010" cy="259045"/>
    <xdr:sp macro="" textlink="">
      <xdr:nvSpPr>
        <xdr:cNvPr id="202" name="テキスト ボックス 201"/>
        <xdr:cNvSpPr txBox="1"/>
      </xdr:nvSpPr>
      <xdr:spPr>
        <a:xfrm>
          <a:off x="1719795" y="1286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83668</xdr:rowOff>
    </xdr:from>
    <xdr:to>
      <xdr:col>6</xdr:col>
      <xdr:colOff>38100</xdr:colOff>
      <xdr:row>77</xdr:row>
      <xdr:rowOff>13818</xdr:rowOff>
    </xdr:to>
    <xdr:sp macro="" textlink="">
      <xdr:nvSpPr>
        <xdr:cNvPr id="203" name="楕円 202"/>
        <xdr:cNvSpPr/>
      </xdr:nvSpPr>
      <xdr:spPr>
        <a:xfrm>
          <a:off x="1079500" y="131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30346</xdr:rowOff>
    </xdr:from>
    <xdr:ext cx="599010" cy="259045"/>
    <xdr:sp macro="" textlink="">
      <xdr:nvSpPr>
        <xdr:cNvPr id="204" name="テキスト ボックス 203"/>
        <xdr:cNvSpPr txBox="1"/>
      </xdr:nvSpPr>
      <xdr:spPr>
        <a:xfrm>
          <a:off x="830795" y="1288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60364</xdr:rowOff>
    </xdr:from>
    <xdr:to>
      <xdr:col>24</xdr:col>
      <xdr:colOff>63500</xdr:colOff>
      <xdr:row>95</xdr:row>
      <xdr:rowOff>112027</xdr:rowOff>
    </xdr:to>
    <xdr:cxnSp macro="">
      <xdr:nvCxnSpPr>
        <xdr:cNvPr id="229" name="直線コネクタ 228"/>
        <xdr:cNvCxnSpPr/>
      </xdr:nvCxnSpPr>
      <xdr:spPr>
        <a:xfrm flipV="1">
          <a:off x="3797300" y="16348114"/>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104124</xdr:rowOff>
    </xdr:from>
    <xdr:to>
      <xdr:col>19</xdr:col>
      <xdr:colOff>177800</xdr:colOff>
      <xdr:row>95</xdr:row>
      <xdr:rowOff>112027</xdr:rowOff>
    </xdr:to>
    <xdr:cxnSp macro="">
      <xdr:nvCxnSpPr>
        <xdr:cNvPr id="232" name="直線コネクタ 231"/>
        <xdr:cNvCxnSpPr/>
      </xdr:nvCxnSpPr>
      <xdr:spPr>
        <a:xfrm>
          <a:off x="2908300" y="16391874"/>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104124</xdr:rowOff>
    </xdr:from>
    <xdr:to>
      <xdr:col>15</xdr:col>
      <xdr:colOff>50800</xdr:colOff>
      <xdr:row>95</xdr:row>
      <xdr:rowOff>118486</xdr:rowOff>
    </xdr:to>
    <xdr:cxnSp macro="">
      <xdr:nvCxnSpPr>
        <xdr:cNvPr id="235" name="直線コネクタ 234"/>
        <xdr:cNvCxnSpPr/>
      </xdr:nvCxnSpPr>
      <xdr:spPr>
        <a:xfrm flipV="1">
          <a:off x="2019300" y="16391874"/>
          <a:ext cx="889000" cy="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118486</xdr:rowOff>
    </xdr:from>
    <xdr:to>
      <xdr:col>10</xdr:col>
      <xdr:colOff>114300</xdr:colOff>
      <xdr:row>96</xdr:row>
      <xdr:rowOff>4437</xdr:rowOff>
    </xdr:to>
    <xdr:cxnSp macro="">
      <xdr:nvCxnSpPr>
        <xdr:cNvPr id="238" name="直線コネクタ 237"/>
        <xdr:cNvCxnSpPr/>
      </xdr:nvCxnSpPr>
      <xdr:spPr>
        <a:xfrm flipV="1">
          <a:off x="1130300" y="16406236"/>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9564</xdr:rowOff>
    </xdr:from>
    <xdr:to>
      <xdr:col>24</xdr:col>
      <xdr:colOff>114300</xdr:colOff>
      <xdr:row>95</xdr:row>
      <xdr:rowOff>111164</xdr:rowOff>
    </xdr:to>
    <xdr:sp macro="" textlink="">
      <xdr:nvSpPr>
        <xdr:cNvPr id="248" name="楕円 247"/>
        <xdr:cNvSpPr/>
      </xdr:nvSpPr>
      <xdr:spPr>
        <a:xfrm>
          <a:off x="4584700" y="162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32441</xdr:rowOff>
    </xdr:from>
    <xdr:ext cx="534377" cy="259045"/>
    <xdr:sp macro="" textlink="">
      <xdr:nvSpPr>
        <xdr:cNvPr id="249" name="衛生費該当値テキスト"/>
        <xdr:cNvSpPr txBox="1"/>
      </xdr:nvSpPr>
      <xdr:spPr>
        <a:xfrm>
          <a:off x="4686300" y="161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61227</xdr:rowOff>
    </xdr:from>
    <xdr:to>
      <xdr:col>20</xdr:col>
      <xdr:colOff>38100</xdr:colOff>
      <xdr:row>95</xdr:row>
      <xdr:rowOff>162827</xdr:rowOff>
    </xdr:to>
    <xdr:sp macro="" textlink="">
      <xdr:nvSpPr>
        <xdr:cNvPr id="250" name="楕円 249"/>
        <xdr:cNvSpPr/>
      </xdr:nvSpPr>
      <xdr:spPr>
        <a:xfrm>
          <a:off x="3746500" y="163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7904</xdr:rowOff>
    </xdr:from>
    <xdr:ext cx="534377" cy="259045"/>
    <xdr:sp macro="" textlink="">
      <xdr:nvSpPr>
        <xdr:cNvPr id="251" name="テキスト ボックス 250"/>
        <xdr:cNvSpPr txBox="1"/>
      </xdr:nvSpPr>
      <xdr:spPr>
        <a:xfrm>
          <a:off x="3530111" y="161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53324</xdr:rowOff>
    </xdr:from>
    <xdr:to>
      <xdr:col>15</xdr:col>
      <xdr:colOff>101600</xdr:colOff>
      <xdr:row>95</xdr:row>
      <xdr:rowOff>154924</xdr:rowOff>
    </xdr:to>
    <xdr:sp macro="" textlink="">
      <xdr:nvSpPr>
        <xdr:cNvPr id="252" name="楕円 251"/>
        <xdr:cNvSpPr/>
      </xdr:nvSpPr>
      <xdr:spPr>
        <a:xfrm>
          <a:off x="2857500" y="163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xdr:rowOff>
    </xdr:from>
    <xdr:ext cx="534377" cy="259045"/>
    <xdr:sp macro="" textlink="">
      <xdr:nvSpPr>
        <xdr:cNvPr id="253" name="テキスト ボックス 252"/>
        <xdr:cNvSpPr txBox="1"/>
      </xdr:nvSpPr>
      <xdr:spPr>
        <a:xfrm>
          <a:off x="2641111" y="161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67686</xdr:rowOff>
    </xdr:from>
    <xdr:to>
      <xdr:col>10</xdr:col>
      <xdr:colOff>165100</xdr:colOff>
      <xdr:row>95</xdr:row>
      <xdr:rowOff>169286</xdr:rowOff>
    </xdr:to>
    <xdr:sp macro="" textlink="">
      <xdr:nvSpPr>
        <xdr:cNvPr id="254" name="楕円 253"/>
        <xdr:cNvSpPr/>
      </xdr:nvSpPr>
      <xdr:spPr>
        <a:xfrm>
          <a:off x="1968500" y="163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14363</xdr:rowOff>
    </xdr:from>
    <xdr:ext cx="534377" cy="259045"/>
    <xdr:sp macro="" textlink="">
      <xdr:nvSpPr>
        <xdr:cNvPr id="255" name="テキスト ボックス 254"/>
        <xdr:cNvSpPr txBox="1"/>
      </xdr:nvSpPr>
      <xdr:spPr>
        <a:xfrm>
          <a:off x="1752111" y="1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125087</xdr:rowOff>
    </xdr:from>
    <xdr:to>
      <xdr:col>6</xdr:col>
      <xdr:colOff>38100</xdr:colOff>
      <xdr:row>96</xdr:row>
      <xdr:rowOff>55237</xdr:rowOff>
    </xdr:to>
    <xdr:sp macro="" textlink="">
      <xdr:nvSpPr>
        <xdr:cNvPr id="256" name="楕円 255"/>
        <xdr:cNvSpPr/>
      </xdr:nvSpPr>
      <xdr:spPr>
        <a:xfrm>
          <a:off x="1079500" y="164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71764</xdr:rowOff>
    </xdr:from>
    <xdr:ext cx="534377" cy="259045"/>
    <xdr:sp macro="" textlink="">
      <xdr:nvSpPr>
        <xdr:cNvPr id="257" name="テキスト ボックス 256"/>
        <xdr:cNvSpPr txBox="1"/>
      </xdr:nvSpPr>
      <xdr:spPr>
        <a:xfrm>
          <a:off x="863111" y="161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42037</xdr:rowOff>
    </xdr:from>
    <xdr:to>
      <xdr:col>55</xdr:col>
      <xdr:colOff>0</xdr:colOff>
      <xdr:row>39</xdr:row>
      <xdr:rowOff>42291</xdr:rowOff>
    </xdr:to>
    <xdr:cxnSp macro="">
      <xdr:nvCxnSpPr>
        <xdr:cNvPr id="286" name="直線コネクタ 285"/>
        <xdr:cNvCxnSpPr/>
      </xdr:nvCxnSpPr>
      <xdr:spPr>
        <a:xfrm flipV="1">
          <a:off x="9639300" y="6728587"/>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38989</xdr:rowOff>
    </xdr:from>
    <xdr:to>
      <xdr:col>50</xdr:col>
      <xdr:colOff>114300</xdr:colOff>
      <xdr:row>39</xdr:row>
      <xdr:rowOff>42291</xdr:rowOff>
    </xdr:to>
    <xdr:cxnSp macro="">
      <xdr:nvCxnSpPr>
        <xdr:cNvPr id="289" name="直線コネクタ 288"/>
        <xdr:cNvCxnSpPr/>
      </xdr:nvCxnSpPr>
      <xdr:spPr>
        <a:xfrm>
          <a:off x="8750300" y="6725539"/>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22479</xdr:rowOff>
    </xdr:from>
    <xdr:to>
      <xdr:col>45</xdr:col>
      <xdr:colOff>177800</xdr:colOff>
      <xdr:row>39</xdr:row>
      <xdr:rowOff>38989</xdr:rowOff>
    </xdr:to>
    <xdr:cxnSp macro="">
      <xdr:nvCxnSpPr>
        <xdr:cNvPr id="292" name="直線コネクタ 291"/>
        <xdr:cNvCxnSpPr/>
      </xdr:nvCxnSpPr>
      <xdr:spPr>
        <a:xfrm>
          <a:off x="7861300" y="6709029"/>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22479</xdr:rowOff>
    </xdr:from>
    <xdr:to>
      <xdr:col>41</xdr:col>
      <xdr:colOff>50800</xdr:colOff>
      <xdr:row>39</xdr:row>
      <xdr:rowOff>41783</xdr:rowOff>
    </xdr:to>
    <xdr:cxnSp macro="">
      <xdr:nvCxnSpPr>
        <xdr:cNvPr id="295" name="直線コネクタ 294"/>
        <xdr:cNvCxnSpPr/>
      </xdr:nvCxnSpPr>
      <xdr:spPr>
        <a:xfrm flipV="1">
          <a:off x="6972300" y="670902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162687</xdr:rowOff>
    </xdr:from>
    <xdr:to>
      <xdr:col>55</xdr:col>
      <xdr:colOff>50800</xdr:colOff>
      <xdr:row>39</xdr:row>
      <xdr:rowOff>92837</xdr:rowOff>
    </xdr:to>
    <xdr:sp macro="" textlink="">
      <xdr:nvSpPr>
        <xdr:cNvPr id="305" name="楕円 304"/>
        <xdr:cNvSpPr/>
      </xdr:nvSpPr>
      <xdr:spPr>
        <a:xfrm>
          <a:off x="104267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77614</xdr:rowOff>
    </xdr:from>
    <xdr:ext cx="313932" cy="259045"/>
    <xdr:sp macro="" textlink="">
      <xdr:nvSpPr>
        <xdr:cNvPr id="306" name="労働費該当値テキスト"/>
        <xdr:cNvSpPr txBox="1"/>
      </xdr:nvSpPr>
      <xdr:spPr>
        <a:xfrm>
          <a:off x="10528300" y="659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162941</xdr:rowOff>
    </xdr:from>
    <xdr:to>
      <xdr:col>50</xdr:col>
      <xdr:colOff>165100</xdr:colOff>
      <xdr:row>39</xdr:row>
      <xdr:rowOff>93091</xdr:rowOff>
    </xdr:to>
    <xdr:sp macro="" textlink="">
      <xdr:nvSpPr>
        <xdr:cNvPr id="307" name="楕円 306"/>
        <xdr:cNvSpPr/>
      </xdr:nvSpPr>
      <xdr:spPr>
        <a:xfrm>
          <a:off x="9588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84218</xdr:rowOff>
    </xdr:from>
    <xdr:ext cx="313932" cy="259045"/>
    <xdr:sp macro="" textlink="">
      <xdr:nvSpPr>
        <xdr:cNvPr id="308" name="テキスト ボックス 307"/>
        <xdr:cNvSpPr txBox="1"/>
      </xdr:nvSpPr>
      <xdr:spPr>
        <a:xfrm>
          <a:off x="9482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159639</xdr:rowOff>
    </xdr:from>
    <xdr:to>
      <xdr:col>46</xdr:col>
      <xdr:colOff>38100</xdr:colOff>
      <xdr:row>39</xdr:row>
      <xdr:rowOff>89789</xdr:rowOff>
    </xdr:to>
    <xdr:sp macro="" textlink="">
      <xdr:nvSpPr>
        <xdr:cNvPr id="309" name="楕円 308"/>
        <xdr:cNvSpPr/>
      </xdr:nvSpPr>
      <xdr:spPr>
        <a:xfrm>
          <a:off x="8699500" y="66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80916</xdr:rowOff>
    </xdr:from>
    <xdr:ext cx="313932" cy="259045"/>
    <xdr:sp macro="" textlink="">
      <xdr:nvSpPr>
        <xdr:cNvPr id="310" name="テキスト ボックス 309"/>
        <xdr:cNvSpPr txBox="1"/>
      </xdr:nvSpPr>
      <xdr:spPr>
        <a:xfrm>
          <a:off x="8593333" y="676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143129</xdr:rowOff>
    </xdr:from>
    <xdr:to>
      <xdr:col>41</xdr:col>
      <xdr:colOff>101600</xdr:colOff>
      <xdr:row>39</xdr:row>
      <xdr:rowOff>73279</xdr:rowOff>
    </xdr:to>
    <xdr:sp macro="" textlink="">
      <xdr:nvSpPr>
        <xdr:cNvPr id="311" name="楕円 310"/>
        <xdr:cNvSpPr/>
      </xdr:nvSpPr>
      <xdr:spPr>
        <a:xfrm>
          <a:off x="7810500" y="66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64406</xdr:rowOff>
    </xdr:from>
    <xdr:ext cx="378565" cy="259045"/>
    <xdr:sp macro="" textlink="">
      <xdr:nvSpPr>
        <xdr:cNvPr id="312" name="テキスト ボックス 311"/>
        <xdr:cNvSpPr txBox="1"/>
      </xdr:nvSpPr>
      <xdr:spPr>
        <a:xfrm>
          <a:off x="7672017" y="6750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162433</xdr:rowOff>
    </xdr:from>
    <xdr:to>
      <xdr:col>36</xdr:col>
      <xdr:colOff>165100</xdr:colOff>
      <xdr:row>39</xdr:row>
      <xdr:rowOff>92583</xdr:rowOff>
    </xdr:to>
    <xdr:sp macro="" textlink="">
      <xdr:nvSpPr>
        <xdr:cNvPr id="313" name="楕円 312"/>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83710</xdr:rowOff>
    </xdr:from>
    <xdr:ext cx="313932" cy="259045"/>
    <xdr:sp macro="" textlink="">
      <xdr:nvSpPr>
        <xdr:cNvPr id="314" name="テキスト ボックス 313"/>
        <xdr:cNvSpPr txBox="1"/>
      </xdr:nvSpPr>
      <xdr:spPr>
        <a:xfrm>
          <a:off x="6815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78344</xdr:rowOff>
    </xdr:from>
    <xdr:to>
      <xdr:col>55</xdr:col>
      <xdr:colOff>0</xdr:colOff>
      <xdr:row>57</xdr:row>
      <xdr:rowOff>1839</xdr:rowOff>
    </xdr:to>
    <xdr:cxnSp macro="">
      <xdr:nvCxnSpPr>
        <xdr:cNvPr id="343" name="直線コネクタ 342"/>
        <xdr:cNvCxnSpPr/>
      </xdr:nvCxnSpPr>
      <xdr:spPr>
        <a:xfrm flipV="1">
          <a:off x="9639300" y="9679544"/>
          <a:ext cx="8382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1839</xdr:rowOff>
    </xdr:from>
    <xdr:to>
      <xdr:col>50</xdr:col>
      <xdr:colOff>114300</xdr:colOff>
      <xdr:row>57</xdr:row>
      <xdr:rowOff>29705</xdr:rowOff>
    </xdr:to>
    <xdr:cxnSp macro="">
      <xdr:nvCxnSpPr>
        <xdr:cNvPr id="346" name="直線コネクタ 345"/>
        <xdr:cNvCxnSpPr/>
      </xdr:nvCxnSpPr>
      <xdr:spPr>
        <a:xfrm flipV="1">
          <a:off x="8750300" y="9774489"/>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29705</xdr:rowOff>
    </xdr:from>
    <xdr:to>
      <xdr:col>45</xdr:col>
      <xdr:colOff>177800</xdr:colOff>
      <xdr:row>57</xdr:row>
      <xdr:rowOff>43742</xdr:rowOff>
    </xdr:to>
    <xdr:cxnSp macro="">
      <xdr:nvCxnSpPr>
        <xdr:cNvPr id="349" name="直線コネクタ 348"/>
        <xdr:cNvCxnSpPr/>
      </xdr:nvCxnSpPr>
      <xdr:spPr>
        <a:xfrm flipV="1">
          <a:off x="7861300" y="9802355"/>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168199</xdr:rowOff>
    </xdr:from>
    <xdr:to>
      <xdr:col>41</xdr:col>
      <xdr:colOff>50800</xdr:colOff>
      <xdr:row>57</xdr:row>
      <xdr:rowOff>43742</xdr:rowOff>
    </xdr:to>
    <xdr:cxnSp macro="">
      <xdr:nvCxnSpPr>
        <xdr:cNvPr id="352" name="直線コネクタ 351"/>
        <xdr:cNvCxnSpPr/>
      </xdr:nvCxnSpPr>
      <xdr:spPr>
        <a:xfrm>
          <a:off x="6972300" y="9769399"/>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27544</xdr:rowOff>
    </xdr:from>
    <xdr:to>
      <xdr:col>55</xdr:col>
      <xdr:colOff>50800</xdr:colOff>
      <xdr:row>56</xdr:row>
      <xdr:rowOff>129144</xdr:rowOff>
    </xdr:to>
    <xdr:sp macro="" textlink="">
      <xdr:nvSpPr>
        <xdr:cNvPr id="362" name="楕円 361"/>
        <xdr:cNvSpPr/>
      </xdr:nvSpPr>
      <xdr:spPr>
        <a:xfrm>
          <a:off x="10426700" y="96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50421</xdr:rowOff>
    </xdr:from>
    <xdr:ext cx="534377" cy="259045"/>
    <xdr:sp macro="" textlink="">
      <xdr:nvSpPr>
        <xdr:cNvPr id="363" name="農林水産業費該当値テキスト"/>
        <xdr:cNvSpPr txBox="1"/>
      </xdr:nvSpPr>
      <xdr:spPr>
        <a:xfrm>
          <a:off x="10528300" y="948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122489</xdr:rowOff>
    </xdr:from>
    <xdr:to>
      <xdr:col>50</xdr:col>
      <xdr:colOff>165100</xdr:colOff>
      <xdr:row>57</xdr:row>
      <xdr:rowOff>52639</xdr:rowOff>
    </xdr:to>
    <xdr:sp macro="" textlink="">
      <xdr:nvSpPr>
        <xdr:cNvPr id="364" name="楕円 363"/>
        <xdr:cNvSpPr/>
      </xdr:nvSpPr>
      <xdr:spPr>
        <a:xfrm>
          <a:off x="9588500" y="97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69166</xdr:rowOff>
    </xdr:from>
    <xdr:ext cx="534377" cy="259045"/>
    <xdr:sp macro="" textlink="">
      <xdr:nvSpPr>
        <xdr:cNvPr id="365" name="テキスト ボックス 364"/>
        <xdr:cNvSpPr txBox="1"/>
      </xdr:nvSpPr>
      <xdr:spPr>
        <a:xfrm>
          <a:off x="9372111" y="94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150355</xdr:rowOff>
    </xdr:from>
    <xdr:to>
      <xdr:col>46</xdr:col>
      <xdr:colOff>38100</xdr:colOff>
      <xdr:row>57</xdr:row>
      <xdr:rowOff>80505</xdr:rowOff>
    </xdr:to>
    <xdr:sp macro="" textlink="">
      <xdr:nvSpPr>
        <xdr:cNvPr id="366" name="楕円 365"/>
        <xdr:cNvSpPr/>
      </xdr:nvSpPr>
      <xdr:spPr>
        <a:xfrm>
          <a:off x="8699500" y="97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97032</xdr:rowOff>
    </xdr:from>
    <xdr:ext cx="534377" cy="259045"/>
    <xdr:sp macro="" textlink="">
      <xdr:nvSpPr>
        <xdr:cNvPr id="367" name="テキスト ボックス 366"/>
        <xdr:cNvSpPr txBox="1"/>
      </xdr:nvSpPr>
      <xdr:spPr>
        <a:xfrm>
          <a:off x="8483111" y="95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164392</xdr:rowOff>
    </xdr:from>
    <xdr:to>
      <xdr:col>41</xdr:col>
      <xdr:colOff>101600</xdr:colOff>
      <xdr:row>57</xdr:row>
      <xdr:rowOff>94542</xdr:rowOff>
    </xdr:to>
    <xdr:sp macro="" textlink="">
      <xdr:nvSpPr>
        <xdr:cNvPr id="368" name="楕円 367"/>
        <xdr:cNvSpPr/>
      </xdr:nvSpPr>
      <xdr:spPr>
        <a:xfrm>
          <a:off x="7810500" y="97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111069</xdr:rowOff>
    </xdr:from>
    <xdr:ext cx="534377" cy="259045"/>
    <xdr:sp macro="" textlink="">
      <xdr:nvSpPr>
        <xdr:cNvPr id="369" name="テキスト ボックス 368"/>
        <xdr:cNvSpPr txBox="1"/>
      </xdr:nvSpPr>
      <xdr:spPr>
        <a:xfrm>
          <a:off x="7594111" y="954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117399</xdr:rowOff>
    </xdr:from>
    <xdr:to>
      <xdr:col>36</xdr:col>
      <xdr:colOff>165100</xdr:colOff>
      <xdr:row>57</xdr:row>
      <xdr:rowOff>47549</xdr:rowOff>
    </xdr:to>
    <xdr:sp macro="" textlink="">
      <xdr:nvSpPr>
        <xdr:cNvPr id="370" name="楕円 369"/>
        <xdr:cNvSpPr/>
      </xdr:nvSpPr>
      <xdr:spPr>
        <a:xfrm>
          <a:off x="6921500" y="97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64076</xdr:rowOff>
    </xdr:from>
    <xdr:ext cx="534377" cy="259045"/>
    <xdr:sp macro="" textlink="">
      <xdr:nvSpPr>
        <xdr:cNvPr id="371" name="テキスト ボックス 370"/>
        <xdr:cNvSpPr txBox="1"/>
      </xdr:nvSpPr>
      <xdr:spPr>
        <a:xfrm>
          <a:off x="6705111" y="94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132798</xdr:rowOff>
    </xdr:from>
    <xdr:to>
      <xdr:col>55</xdr:col>
      <xdr:colOff>0</xdr:colOff>
      <xdr:row>76</xdr:row>
      <xdr:rowOff>111593</xdr:rowOff>
    </xdr:to>
    <xdr:cxnSp macro="">
      <xdr:nvCxnSpPr>
        <xdr:cNvPr id="402" name="直線コネクタ 401"/>
        <xdr:cNvCxnSpPr/>
      </xdr:nvCxnSpPr>
      <xdr:spPr>
        <a:xfrm>
          <a:off x="9639300" y="12991548"/>
          <a:ext cx="838200" cy="15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132798</xdr:rowOff>
    </xdr:from>
    <xdr:to>
      <xdr:col>50</xdr:col>
      <xdr:colOff>114300</xdr:colOff>
      <xdr:row>78</xdr:row>
      <xdr:rowOff>62466</xdr:rowOff>
    </xdr:to>
    <xdr:cxnSp macro="">
      <xdr:nvCxnSpPr>
        <xdr:cNvPr id="405" name="直線コネクタ 404"/>
        <xdr:cNvCxnSpPr/>
      </xdr:nvCxnSpPr>
      <xdr:spPr>
        <a:xfrm flipV="1">
          <a:off x="8750300" y="12991548"/>
          <a:ext cx="889000" cy="4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40084</xdr:rowOff>
    </xdr:from>
    <xdr:to>
      <xdr:col>45</xdr:col>
      <xdr:colOff>177800</xdr:colOff>
      <xdr:row>78</xdr:row>
      <xdr:rowOff>62466</xdr:rowOff>
    </xdr:to>
    <xdr:cxnSp macro="">
      <xdr:nvCxnSpPr>
        <xdr:cNvPr id="408" name="直線コネクタ 407"/>
        <xdr:cNvCxnSpPr/>
      </xdr:nvCxnSpPr>
      <xdr:spPr>
        <a:xfrm>
          <a:off x="7861300" y="13413184"/>
          <a:ext cx="889000" cy="2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154352</xdr:rowOff>
    </xdr:from>
    <xdr:to>
      <xdr:col>41</xdr:col>
      <xdr:colOff>50800</xdr:colOff>
      <xdr:row>78</xdr:row>
      <xdr:rowOff>40084</xdr:rowOff>
    </xdr:to>
    <xdr:cxnSp macro="">
      <xdr:nvCxnSpPr>
        <xdr:cNvPr id="411" name="直線コネクタ 410"/>
        <xdr:cNvCxnSpPr/>
      </xdr:nvCxnSpPr>
      <xdr:spPr>
        <a:xfrm>
          <a:off x="6972300" y="13184552"/>
          <a:ext cx="889000" cy="2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60793</xdr:rowOff>
    </xdr:from>
    <xdr:to>
      <xdr:col>55</xdr:col>
      <xdr:colOff>50800</xdr:colOff>
      <xdr:row>76</xdr:row>
      <xdr:rowOff>162393</xdr:rowOff>
    </xdr:to>
    <xdr:sp macro="" textlink="">
      <xdr:nvSpPr>
        <xdr:cNvPr id="421" name="楕円 420"/>
        <xdr:cNvSpPr/>
      </xdr:nvSpPr>
      <xdr:spPr>
        <a:xfrm>
          <a:off x="10426700" y="130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83670</xdr:rowOff>
    </xdr:from>
    <xdr:ext cx="534377" cy="259045"/>
    <xdr:sp macro="" textlink="">
      <xdr:nvSpPr>
        <xdr:cNvPr id="422" name="商工費該当値テキスト"/>
        <xdr:cNvSpPr txBox="1"/>
      </xdr:nvSpPr>
      <xdr:spPr>
        <a:xfrm>
          <a:off x="10528300" y="1294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81998</xdr:rowOff>
    </xdr:from>
    <xdr:to>
      <xdr:col>50</xdr:col>
      <xdr:colOff>165100</xdr:colOff>
      <xdr:row>76</xdr:row>
      <xdr:rowOff>12148</xdr:rowOff>
    </xdr:to>
    <xdr:sp macro="" textlink="">
      <xdr:nvSpPr>
        <xdr:cNvPr id="423" name="楕円 422"/>
        <xdr:cNvSpPr/>
      </xdr:nvSpPr>
      <xdr:spPr>
        <a:xfrm>
          <a:off x="9588500" y="129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28675</xdr:rowOff>
    </xdr:from>
    <xdr:ext cx="534377" cy="259045"/>
    <xdr:sp macro="" textlink="">
      <xdr:nvSpPr>
        <xdr:cNvPr id="424" name="テキスト ボックス 423"/>
        <xdr:cNvSpPr txBox="1"/>
      </xdr:nvSpPr>
      <xdr:spPr>
        <a:xfrm>
          <a:off x="9372111" y="127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11666</xdr:rowOff>
    </xdr:from>
    <xdr:to>
      <xdr:col>46</xdr:col>
      <xdr:colOff>38100</xdr:colOff>
      <xdr:row>78</xdr:row>
      <xdr:rowOff>113266</xdr:rowOff>
    </xdr:to>
    <xdr:sp macro="" textlink="">
      <xdr:nvSpPr>
        <xdr:cNvPr id="425" name="楕円 424"/>
        <xdr:cNvSpPr/>
      </xdr:nvSpPr>
      <xdr:spPr>
        <a:xfrm>
          <a:off x="8699500" y="133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129793</xdr:rowOff>
    </xdr:from>
    <xdr:ext cx="534377" cy="259045"/>
    <xdr:sp macro="" textlink="">
      <xdr:nvSpPr>
        <xdr:cNvPr id="426" name="テキスト ボックス 425"/>
        <xdr:cNvSpPr txBox="1"/>
      </xdr:nvSpPr>
      <xdr:spPr>
        <a:xfrm>
          <a:off x="8483111" y="1315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160734</xdr:rowOff>
    </xdr:from>
    <xdr:to>
      <xdr:col>41</xdr:col>
      <xdr:colOff>101600</xdr:colOff>
      <xdr:row>78</xdr:row>
      <xdr:rowOff>90884</xdr:rowOff>
    </xdr:to>
    <xdr:sp macro="" textlink="">
      <xdr:nvSpPr>
        <xdr:cNvPr id="427" name="楕円 426"/>
        <xdr:cNvSpPr/>
      </xdr:nvSpPr>
      <xdr:spPr>
        <a:xfrm>
          <a:off x="7810500" y="133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107411</xdr:rowOff>
    </xdr:from>
    <xdr:ext cx="534377" cy="259045"/>
    <xdr:sp macro="" textlink="">
      <xdr:nvSpPr>
        <xdr:cNvPr id="428" name="テキスト ボックス 427"/>
        <xdr:cNvSpPr txBox="1"/>
      </xdr:nvSpPr>
      <xdr:spPr>
        <a:xfrm>
          <a:off x="7594111" y="131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103552</xdr:rowOff>
    </xdr:from>
    <xdr:to>
      <xdr:col>36</xdr:col>
      <xdr:colOff>165100</xdr:colOff>
      <xdr:row>77</xdr:row>
      <xdr:rowOff>33702</xdr:rowOff>
    </xdr:to>
    <xdr:sp macro="" textlink="">
      <xdr:nvSpPr>
        <xdr:cNvPr id="429" name="楕円 428"/>
        <xdr:cNvSpPr/>
      </xdr:nvSpPr>
      <xdr:spPr>
        <a:xfrm>
          <a:off x="6921500" y="131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50229</xdr:rowOff>
    </xdr:from>
    <xdr:ext cx="534377" cy="259045"/>
    <xdr:sp macro="" textlink="">
      <xdr:nvSpPr>
        <xdr:cNvPr id="430" name="テキスト ボックス 429"/>
        <xdr:cNvSpPr txBox="1"/>
      </xdr:nvSpPr>
      <xdr:spPr>
        <a:xfrm>
          <a:off x="6705111" y="1290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127896</xdr:rowOff>
    </xdr:from>
    <xdr:to>
      <xdr:col>55</xdr:col>
      <xdr:colOff>0</xdr:colOff>
      <xdr:row>96</xdr:row>
      <xdr:rowOff>10054</xdr:rowOff>
    </xdr:to>
    <xdr:cxnSp macro="">
      <xdr:nvCxnSpPr>
        <xdr:cNvPr id="459" name="直線コネクタ 458"/>
        <xdr:cNvCxnSpPr/>
      </xdr:nvCxnSpPr>
      <xdr:spPr>
        <a:xfrm flipV="1">
          <a:off x="9639300" y="16415646"/>
          <a:ext cx="838200" cy="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10054</xdr:rowOff>
    </xdr:from>
    <xdr:to>
      <xdr:col>50</xdr:col>
      <xdr:colOff>114300</xdr:colOff>
      <xdr:row>96</xdr:row>
      <xdr:rowOff>18565</xdr:rowOff>
    </xdr:to>
    <xdr:cxnSp macro="">
      <xdr:nvCxnSpPr>
        <xdr:cNvPr id="462" name="直線コネクタ 461"/>
        <xdr:cNvCxnSpPr/>
      </xdr:nvCxnSpPr>
      <xdr:spPr>
        <a:xfrm flipV="1">
          <a:off x="8750300" y="16469254"/>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18565</xdr:rowOff>
    </xdr:from>
    <xdr:to>
      <xdr:col>45</xdr:col>
      <xdr:colOff>177800</xdr:colOff>
      <xdr:row>96</xdr:row>
      <xdr:rowOff>109815</xdr:rowOff>
    </xdr:to>
    <xdr:cxnSp macro="">
      <xdr:nvCxnSpPr>
        <xdr:cNvPr id="465" name="直線コネクタ 464"/>
        <xdr:cNvCxnSpPr/>
      </xdr:nvCxnSpPr>
      <xdr:spPr>
        <a:xfrm flipV="1">
          <a:off x="7861300" y="16477765"/>
          <a:ext cx="889000" cy="9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109815</xdr:rowOff>
    </xdr:from>
    <xdr:to>
      <xdr:col>41</xdr:col>
      <xdr:colOff>50800</xdr:colOff>
      <xdr:row>96</xdr:row>
      <xdr:rowOff>139357</xdr:rowOff>
    </xdr:to>
    <xdr:cxnSp macro="">
      <xdr:nvCxnSpPr>
        <xdr:cNvPr id="468" name="直線コネクタ 467"/>
        <xdr:cNvCxnSpPr/>
      </xdr:nvCxnSpPr>
      <xdr:spPr>
        <a:xfrm flipV="1">
          <a:off x="6972300" y="16569015"/>
          <a:ext cx="889000" cy="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77096</xdr:rowOff>
    </xdr:from>
    <xdr:to>
      <xdr:col>55</xdr:col>
      <xdr:colOff>50800</xdr:colOff>
      <xdr:row>96</xdr:row>
      <xdr:rowOff>7246</xdr:rowOff>
    </xdr:to>
    <xdr:sp macro="" textlink="">
      <xdr:nvSpPr>
        <xdr:cNvPr id="478" name="楕円 477"/>
        <xdr:cNvSpPr/>
      </xdr:nvSpPr>
      <xdr:spPr>
        <a:xfrm>
          <a:off x="10426700" y="163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99973</xdr:rowOff>
    </xdr:from>
    <xdr:ext cx="534377" cy="259045"/>
    <xdr:sp macro="" textlink="">
      <xdr:nvSpPr>
        <xdr:cNvPr id="479" name="土木費該当値テキスト"/>
        <xdr:cNvSpPr txBox="1"/>
      </xdr:nvSpPr>
      <xdr:spPr>
        <a:xfrm>
          <a:off x="10528300" y="162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130704</xdr:rowOff>
    </xdr:from>
    <xdr:to>
      <xdr:col>50</xdr:col>
      <xdr:colOff>165100</xdr:colOff>
      <xdr:row>96</xdr:row>
      <xdr:rowOff>60854</xdr:rowOff>
    </xdr:to>
    <xdr:sp macro="" textlink="">
      <xdr:nvSpPr>
        <xdr:cNvPr id="480" name="楕円 479"/>
        <xdr:cNvSpPr/>
      </xdr:nvSpPr>
      <xdr:spPr>
        <a:xfrm>
          <a:off x="9588500" y="164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77381</xdr:rowOff>
    </xdr:from>
    <xdr:ext cx="534377" cy="259045"/>
    <xdr:sp macro="" textlink="">
      <xdr:nvSpPr>
        <xdr:cNvPr id="481" name="テキスト ボックス 480"/>
        <xdr:cNvSpPr txBox="1"/>
      </xdr:nvSpPr>
      <xdr:spPr>
        <a:xfrm>
          <a:off x="9372111" y="161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139215</xdr:rowOff>
    </xdr:from>
    <xdr:to>
      <xdr:col>46</xdr:col>
      <xdr:colOff>38100</xdr:colOff>
      <xdr:row>96</xdr:row>
      <xdr:rowOff>69365</xdr:rowOff>
    </xdr:to>
    <xdr:sp macro="" textlink="">
      <xdr:nvSpPr>
        <xdr:cNvPr id="482" name="楕円 481"/>
        <xdr:cNvSpPr/>
      </xdr:nvSpPr>
      <xdr:spPr>
        <a:xfrm>
          <a:off x="8699500" y="164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85892</xdr:rowOff>
    </xdr:from>
    <xdr:ext cx="534377" cy="259045"/>
    <xdr:sp macro="" textlink="">
      <xdr:nvSpPr>
        <xdr:cNvPr id="483" name="テキスト ボックス 482"/>
        <xdr:cNvSpPr txBox="1"/>
      </xdr:nvSpPr>
      <xdr:spPr>
        <a:xfrm>
          <a:off x="8483111" y="162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59015</xdr:rowOff>
    </xdr:from>
    <xdr:to>
      <xdr:col>41</xdr:col>
      <xdr:colOff>101600</xdr:colOff>
      <xdr:row>96</xdr:row>
      <xdr:rowOff>160615</xdr:rowOff>
    </xdr:to>
    <xdr:sp macro="" textlink="">
      <xdr:nvSpPr>
        <xdr:cNvPr id="484" name="楕円 483"/>
        <xdr:cNvSpPr/>
      </xdr:nvSpPr>
      <xdr:spPr>
        <a:xfrm>
          <a:off x="7810500" y="165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151742</xdr:rowOff>
    </xdr:from>
    <xdr:ext cx="534377" cy="259045"/>
    <xdr:sp macro="" textlink="">
      <xdr:nvSpPr>
        <xdr:cNvPr id="485" name="テキスト ボックス 484"/>
        <xdr:cNvSpPr txBox="1"/>
      </xdr:nvSpPr>
      <xdr:spPr>
        <a:xfrm>
          <a:off x="7594111" y="1661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88557</xdr:rowOff>
    </xdr:from>
    <xdr:to>
      <xdr:col>36</xdr:col>
      <xdr:colOff>165100</xdr:colOff>
      <xdr:row>97</xdr:row>
      <xdr:rowOff>18707</xdr:rowOff>
    </xdr:to>
    <xdr:sp macro="" textlink="">
      <xdr:nvSpPr>
        <xdr:cNvPr id="486" name="楕円 485"/>
        <xdr:cNvSpPr/>
      </xdr:nvSpPr>
      <xdr:spPr>
        <a:xfrm>
          <a:off x="6921500" y="1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9834</xdr:rowOff>
    </xdr:from>
    <xdr:ext cx="534377" cy="259045"/>
    <xdr:sp macro="" textlink="">
      <xdr:nvSpPr>
        <xdr:cNvPr id="487" name="テキスト ボックス 486"/>
        <xdr:cNvSpPr txBox="1"/>
      </xdr:nvSpPr>
      <xdr:spPr>
        <a:xfrm>
          <a:off x="6705111" y="166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32552</xdr:rowOff>
    </xdr:from>
    <xdr:to>
      <xdr:col>85</xdr:col>
      <xdr:colOff>127000</xdr:colOff>
      <xdr:row>35</xdr:row>
      <xdr:rowOff>113688</xdr:rowOff>
    </xdr:to>
    <xdr:cxnSp macro="">
      <xdr:nvCxnSpPr>
        <xdr:cNvPr id="518" name="直線コネクタ 517"/>
        <xdr:cNvCxnSpPr/>
      </xdr:nvCxnSpPr>
      <xdr:spPr>
        <a:xfrm>
          <a:off x="15481300" y="6033302"/>
          <a:ext cx="838200" cy="8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32552</xdr:rowOff>
    </xdr:from>
    <xdr:to>
      <xdr:col>81</xdr:col>
      <xdr:colOff>50800</xdr:colOff>
      <xdr:row>35</xdr:row>
      <xdr:rowOff>73243</xdr:rowOff>
    </xdr:to>
    <xdr:cxnSp macro="">
      <xdr:nvCxnSpPr>
        <xdr:cNvPr id="521" name="直線コネクタ 520"/>
        <xdr:cNvCxnSpPr/>
      </xdr:nvCxnSpPr>
      <xdr:spPr>
        <a:xfrm flipV="1">
          <a:off x="14592300" y="603330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73243</xdr:rowOff>
    </xdr:from>
    <xdr:to>
      <xdr:col>76</xdr:col>
      <xdr:colOff>114300</xdr:colOff>
      <xdr:row>35</xdr:row>
      <xdr:rowOff>138475</xdr:rowOff>
    </xdr:to>
    <xdr:cxnSp macro="">
      <xdr:nvCxnSpPr>
        <xdr:cNvPr id="524" name="直線コネクタ 523"/>
        <xdr:cNvCxnSpPr/>
      </xdr:nvCxnSpPr>
      <xdr:spPr>
        <a:xfrm flipV="1">
          <a:off x="13703300" y="6073993"/>
          <a:ext cx="889000" cy="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6" name="テキスト ボックス 525"/>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138475</xdr:rowOff>
    </xdr:from>
    <xdr:to>
      <xdr:col>71</xdr:col>
      <xdr:colOff>177800</xdr:colOff>
      <xdr:row>36</xdr:row>
      <xdr:rowOff>36650</xdr:rowOff>
    </xdr:to>
    <xdr:cxnSp macro="">
      <xdr:nvCxnSpPr>
        <xdr:cNvPr id="527" name="直線コネクタ 526"/>
        <xdr:cNvCxnSpPr/>
      </xdr:nvCxnSpPr>
      <xdr:spPr>
        <a:xfrm flipV="1">
          <a:off x="12814300" y="6139225"/>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1" name="テキスト ボックス 530"/>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62888</xdr:rowOff>
    </xdr:from>
    <xdr:to>
      <xdr:col>85</xdr:col>
      <xdr:colOff>177800</xdr:colOff>
      <xdr:row>35</xdr:row>
      <xdr:rowOff>164488</xdr:rowOff>
    </xdr:to>
    <xdr:sp macro="" textlink="">
      <xdr:nvSpPr>
        <xdr:cNvPr id="537" name="楕円 536"/>
        <xdr:cNvSpPr/>
      </xdr:nvSpPr>
      <xdr:spPr>
        <a:xfrm>
          <a:off x="16268700" y="60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85765</xdr:rowOff>
    </xdr:from>
    <xdr:ext cx="534377" cy="259045"/>
    <xdr:sp macro="" textlink="">
      <xdr:nvSpPr>
        <xdr:cNvPr id="538" name="消防費該当値テキスト"/>
        <xdr:cNvSpPr txBox="1"/>
      </xdr:nvSpPr>
      <xdr:spPr>
        <a:xfrm>
          <a:off x="16370300" y="591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153202</xdr:rowOff>
    </xdr:from>
    <xdr:to>
      <xdr:col>81</xdr:col>
      <xdr:colOff>101600</xdr:colOff>
      <xdr:row>35</xdr:row>
      <xdr:rowOff>83352</xdr:rowOff>
    </xdr:to>
    <xdr:sp macro="" textlink="">
      <xdr:nvSpPr>
        <xdr:cNvPr id="539" name="楕円 538"/>
        <xdr:cNvSpPr/>
      </xdr:nvSpPr>
      <xdr:spPr>
        <a:xfrm>
          <a:off x="15430500" y="59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99879</xdr:rowOff>
    </xdr:from>
    <xdr:ext cx="534377" cy="259045"/>
    <xdr:sp macro="" textlink="">
      <xdr:nvSpPr>
        <xdr:cNvPr id="540" name="テキスト ボックス 539"/>
        <xdr:cNvSpPr txBox="1"/>
      </xdr:nvSpPr>
      <xdr:spPr>
        <a:xfrm>
          <a:off x="15214111" y="57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22443</xdr:rowOff>
    </xdr:from>
    <xdr:to>
      <xdr:col>76</xdr:col>
      <xdr:colOff>165100</xdr:colOff>
      <xdr:row>35</xdr:row>
      <xdr:rowOff>124043</xdr:rowOff>
    </xdr:to>
    <xdr:sp macro="" textlink="">
      <xdr:nvSpPr>
        <xdr:cNvPr id="541" name="楕円 540"/>
        <xdr:cNvSpPr/>
      </xdr:nvSpPr>
      <xdr:spPr>
        <a:xfrm>
          <a:off x="14541500" y="60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140570</xdr:rowOff>
    </xdr:from>
    <xdr:ext cx="534377" cy="259045"/>
    <xdr:sp macro="" textlink="">
      <xdr:nvSpPr>
        <xdr:cNvPr id="542" name="テキスト ボックス 541"/>
        <xdr:cNvSpPr txBox="1"/>
      </xdr:nvSpPr>
      <xdr:spPr>
        <a:xfrm>
          <a:off x="14325111" y="57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87675</xdr:rowOff>
    </xdr:from>
    <xdr:to>
      <xdr:col>72</xdr:col>
      <xdr:colOff>38100</xdr:colOff>
      <xdr:row>36</xdr:row>
      <xdr:rowOff>17825</xdr:rowOff>
    </xdr:to>
    <xdr:sp macro="" textlink="">
      <xdr:nvSpPr>
        <xdr:cNvPr id="543" name="楕円 542"/>
        <xdr:cNvSpPr/>
      </xdr:nvSpPr>
      <xdr:spPr>
        <a:xfrm>
          <a:off x="13652500" y="60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34352</xdr:rowOff>
    </xdr:from>
    <xdr:ext cx="534377" cy="259045"/>
    <xdr:sp macro="" textlink="">
      <xdr:nvSpPr>
        <xdr:cNvPr id="544" name="テキスト ボックス 543"/>
        <xdr:cNvSpPr txBox="1"/>
      </xdr:nvSpPr>
      <xdr:spPr>
        <a:xfrm>
          <a:off x="13436111" y="5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157300</xdr:rowOff>
    </xdr:from>
    <xdr:to>
      <xdr:col>67</xdr:col>
      <xdr:colOff>101600</xdr:colOff>
      <xdr:row>36</xdr:row>
      <xdr:rowOff>87450</xdr:rowOff>
    </xdr:to>
    <xdr:sp macro="" textlink="">
      <xdr:nvSpPr>
        <xdr:cNvPr id="545" name="楕円 544"/>
        <xdr:cNvSpPr/>
      </xdr:nvSpPr>
      <xdr:spPr>
        <a:xfrm>
          <a:off x="12763500" y="61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103977</xdr:rowOff>
    </xdr:from>
    <xdr:ext cx="534377" cy="259045"/>
    <xdr:sp macro="" textlink="">
      <xdr:nvSpPr>
        <xdr:cNvPr id="546" name="テキスト ボックス 545"/>
        <xdr:cNvSpPr txBox="1"/>
      </xdr:nvSpPr>
      <xdr:spPr>
        <a:xfrm>
          <a:off x="12547111" y="59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63050</xdr:rowOff>
    </xdr:from>
    <xdr:to>
      <xdr:col>85</xdr:col>
      <xdr:colOff>127000</xdr:colOff>
      <xdr:row>55</xdr:row>
      <xdr:rowOff>99759</xdr:rowOff>
    </xdr:to>
    <xdr:cxnSp macro="">
      <xdr:nvCxnSpPr>
        <xdr:cNvPr id="573" name="直線コネクタ 572"/>
        <xdr:cNvCxnSpPr/>
      </xdr:nvCxnSpPr>
      <xdr:spPr>
        <a:xfrm flipV="1">
          <a:off x="15481300" y="9492800"/>
          <a:ext cx="8382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99759</xdr:rowOff>
    </xdr:from>
    <xdr:to>
      <xdr:col>81</xdr:col>
      <xdr:colOff>50800</xdr:colOff>
      <xdr:row>56</xdr:row>
      <xdr:rowOff>31915</xdr:rowOff>
    </xdr:to>
    <xdr:cxnSp macro="">
      <xdr:nvCxnSpPr>
        <xdr:cNvPr id="576" name="直線コネクタ 575"/>
        <xdr:cNvCxnSpPr/>
      </xdr:nvCxnSpPr>
      <xdr:spPr>
        <a:xfrm flipV="1">
          <a:off x="14592300" y="9529509"/>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31915</xdr:rowOff>
    </xdr:from>
    <xdr:to>
      <xdr:col>76</xdr:col>
      <xdr:colOff>114300</xdr:colOff>
      <xdr:row>56</xdr:row>
      <xdr:rowOff>61116</xdr:rowOff>
    </xdr:to>
    <xdr:cxnSp macro="">
      <xdr:nvCxnSpPr>
        <xdr:cNvPr id="579" name="直線コネクタ 578"/>
        <xdr:cNvCxnSpPr/>
      </xdr:nvCxnSpPr>
      <xdr:spPr>
        <a:xfrm flipV="1">
          <a:off x="13703300" y="9633115"/>
          <a:ext cx="8890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1" name="テキスト ボックス 580"/>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61116</xdr:rowOff>
    </xdr:from>
    <xdr:to>
      <xdr:col>71</xdr:col>
      <xdr:colOff>177800</xdr:colOff>
      <xdr:row>56</xdr:row>
      <xdr:rowOff>61784</xdr:rowOff>
    </xdr:to>
    <xdr:cxnSp macro="">
      <xdr:nvCxnSpPr>
        <xdr:cNvPr id="582" name="直線コネクタ 581"/>
        <xdr:cNvCxnSpPr/>
      </xdr:nvCxnSpPr>
      <xdr:spPr>
        <a:xfrm flipV="1">
          <a:off x="12814300" y="9662316"/>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12250</xdr:rowOff>
    </xdr:from>
    <xdr:to>
      <xdr:col>85</xdr:col>
      <xdr:colOff>177800</xdr:colOff>
      <xdr:row>55</xdr:row>
      <xdr:rowOff>113850</xdr:rowOff>
    </xdr:to>
    <xdr:sp macro="" textlink="">
      <xdr:nvSpPr>
        <xdr:cNvPr id="592" name="楕円 591"/>
        <xdr:cNvSpPr/>
      </xdr:nvSpPr>
      <xdr:spPr>
        <a:xfrm>
          <a:off x="16268700" y="94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35127</xdr:rowOff>
    </xdr:from>
    <xdr:ext cx="599010" cy="259045"/>
    <xdr:sp macro="" textlink="">
      <xdr:nvSpPr>
        <xdr:cNvPr id="593" name="教育費該当値テキスト"/>
        <xdr:cNvSpPr txBox="1"/>
      </xdr:nvSpPr>
      <xdr:spPr>
        <a:xfrm>
          <a:off x="16370300" y="929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48959</xdr:rowOff>
    </xdr:from>
    <xdr:to>
      <xdr:col>81</xdr:col>
      <xdr:colOff>101600</xdr:colOff>
      <xdr:row>55</xdr:row>
      <xdr:rowOff>150559</xdr:rowOff>
    </xdr:to>
    <xdr:sp macro="" textlink="">
      <xdr:nvSpPr>
        <xdr:cNvPr id="594" name="楕円 593"/>
        <xdr:cNvSpPr/>
      </xdr:nvSpPr>
      <xdr:spPr>
        <a:xfrm>
          <a:off x="15430500" y="94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167086</xdr:rowOff>
    </xdr:from>
    <xdr:ext cx="599010" cy="259045"/>
    <xdr:sp macro="" textlink="">
      <xdr:nvSpPr>
        <xdr:cNvPr id="595" name="テキスト ボックス 594"/>
        <xdr:cNvSpPr txBox="1"/>
      </xdr:nvSpPr>
      <xdr:spPr>
        <a:xfrm>
          <a:off x="15181795" y="92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152565</xdr:rowOff>
    </xdr:from>
    <xdr:to>
      <xdr:col>76</xdr:col>
      <xdr:colOff>165100</xdr:colOff>
      <xdr:row>56</xdr:row>
      <xdr:rowOff>82715</xdr:rowOff>
    </xdr:to>
    <xdr:sp macro="" textlink="">
      <xdr:nvSpPr>
        <xdr:cNvPr id="596" name="楕円 595"/>
        <xdr:cNvSpPr/>
      </xdr:nvSpPr>
      <xdr:spPr>
        <a:xfrm>
          <a:off x="14541500" y="95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99242</xdr:rowOff>
    </xdr:from>
    <xdr:ext cx="534377" cy="259045"/>
    <xdr:sp macro="" textlink="">
      <xdr:nvSpPr>
        <xdr:cNvPr id="597" name="テキスト ボックス 596"/>
        <xdr:cNvSpPr txBox="1"/>
      </xdr:nvSpPr>
      <xdr:spPr>
        <a:xfrm>
          <a:off x="14325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10316</xdr:rowOff>
    </xdr:from>
    <xdr:to>
      <xdr:col>72</xdr:col>
      <xdr:colOff>38100</xdr:colOff>
      <xdr:row>56</xdr:row>
      <xdr:rowOff>111916</xdr:rowOff>
    </xdr:to>
    <xdr:sp macro="" textlink="">
      <xdr:nvSpPr>
        <xdr:cNvPr id="598" name="楕円 597"/>
        <xdr:cNvSpPr/>
      </xdr:nvSpPr>
      <xdr:spPr>
        <a:xfrm>
          <a:off x="13652500" y="96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128443</xdr:rowOff>
    </xdr:from>
    <xdr:ext cx="534377" cy="259045"/>
    <xdr:sp macro="" textlink="">
      <xdr:nvSpPr>
        <xdr:cNvPr id="599" name="テキスト ボックス 598"/>
        <xdr:cNvSpPr txBox="1"/>
      </xdr:nvSpPr>
      <xdr:spPr>
        <a:xfrm>
          <a:off x="13436111" y="93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10984</xdr:rowOff>
    </xdr:from>
    <xdr:to>
      <xdr:col>67</xdr:col>
      <xdr:colOff>101600</xdr:colOff>
      <xdr:row>56</xdr:row>
      <xdr:rowOff>112584</xdr:rowOff>
    </xdr:to>
    <xdr:sp macro="" textlink="">
      <xdr:nvSpPr>
        <xdr:cNvPr id="600" name="楕円 599"/>
        <xdr:cNvSpPr/>
      </xdr:nvSpPr>
      <xdr:spPr>
        <a:xfrm>
          <a:off x="12763500" y="96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129111</xdr:rowOff>
    </xdr:from>
    <xdr:ext cx="534377" cy="259045"/>
    <xdr:sp macro="" textlink="">
      <xdr:nvSpPr>
        <xdr:cNvPr id="601" name="テキスト ボックス 600"/>
        <xdr:cNvSpPr txBox="1"/>
      </xdr:nvSpPr>
      <xdr:spPr>
        <a:xfrm>
          <a:off x="12547111" y="93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92018</xdr:rowOff>
    </xdr:from>
    <xdr:to>
      <xdr:col>85</xdr:col>
      <xdr:colOff>127000</xdr:colOff>
      <xdr:row>79</xdr:row>
      <xdr:rowOff>44450</xdr:rowOff>
    </xdr:to>
    <xdr:cxnSp macro="">
      <xdr:nvCxnSpPr>
        <xdr:cNvPr id="630" name="直線コネクタ 629"/>
        <xdr:cNvCxnSpPr/>
      </xdr:nvCxnSpPr>
      <xdr:spPr>
        <a:xfrm>
          <a:off x="15481300" y="13465118"/>
          <a:ext cx="8382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145625</xdr:rowOff>
    </xdr:from>
    <xdr:to>
      <xdr:col>81</xdr:col>
      <xdr:colOff>50800</xdr:colOff>
      <xdr:row>78</xdr:row>
      <xdr:rowOff>92018</xdr:rowOff>
    </xdr:to>
    <xdr:cxnSp macro="">
      <xdr:nvCxnSpPr>
        <xdr:cNvPr id="633" name="直線コネクタ 632"/>
        <xdr:cNvCxnSpPr/>
      </xdr:nvCxnSpPr>
      <xdr:spPr>
        <a:xfrm>
          <a:off x="14592300" y="13347275"/>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5" name="テキスト ボックス 634"/>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83674</xdr:rowOff>
    </xdr:from>
    <xdr:to>
      <xdr:col>76</xdr:col>
      <xdr:colOff>114300</xdr:colOff>
      <xdr:row>77</xdr:row>
      <xdr:rowOff>145625</xdr:rowOff>
    </xdr:to>
    <xdr:cxnSp macro="">
      <xdr:nvCxnSpPr>
        <xdr:cNvPr id="636" name="直線コネクタ 635"/>
        <xdr:cNvCxnSpPr/>
      </xdr:nvCxnSpPr>
      <xdr:spPr>
        <a:xfrm>
          <a:off x="13703300" y="13285324"/>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8" name="テキスト ボックス 637"/>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83674</xdr:rowOff>
    </xdr:from>
    <xdr:to>
      <xdr:col>71</xdr:col>
      <xdr:colOff>177800</xdr:colOff>
      <xdr:row>78</xdr:row>
      <xdr:rowOff>152730</xdr:rowOff>
    </xdr:to>
    <xdr:cxnSp macro="">
      <xdr:nvCxnSpPr>
        <xdr:cNvPr id="639" name="直線コネクタ 638"/>
        <xdr:cNvCxnSpPr/>
      </xdr:nvCxnSpPr>
      <xdr:spPr>
        <a:xfrm flipV="1">
          <a:off x="12814300" y="13285324"/>
          <a:ext cx="889000" cy="2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41218</xdr:rowOff>
    </xdr:from>
    <xdr:to>
      <xdr:col>81</xdr:col>
      <xdr:colOff>101600</xdr:colOff>
      <xdr:row>78</xdr:row>
      <xdr:rowOff>142818</xdr:rowOff>
    </xdr:to>
    <xdr:sp macro="" textlink="">
      <xdr:nvSpPr>
        <xdr:cNvPr id="651" name="楕円 650"/>
        <xdr:cNvSpPr/>
      </xdr:nvSpPr>
      <xdr:spPr>
        <a:xfrm>
          <a:off x="15430500" y="134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159345</xdr:rowOff>
    </xdr:from>
    <xdr:ext cx="469744" cy="259045"/>
    <xdr:sp macro="" textlink="">
      <xdr:nvSpPr>
        <xdr:cNvPr id="652" name="テキスト ボックス 651"/>
        <xdr:cNvSpPr txBox="1"/>
      </xdr:nvSpPr>
      <xdr:spPr>
        <a:xfrm>
          <a:off x="15246428" y="131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94825</xdr:rowOff>
    </xdr:from>
    <xdr:to>
      <xdr:col>76</xdr:col>
      <xdr:colOff>165100</xdr:colOff>
      <xdr:row>78</xdr:row>
      <xdr:rowOff>24975</xdr:rowOff>
    </xdr:to>
    <xdr:sp macro="" textlink="">
      <xdr:nvSpPr>
        <xdr:cNvPr id="653" name="楕円 652"/>
        <xdr:cNvSpPr/>
      </xdr:nvSpPr>
      <xdr:spPr>
        <a:xfrm>
          <a:off x="14541500" y="132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41502</xdr:rowOff>
    </xdr:from>
    <xdr:ext cx="534377" cy="259045"/>
    <xdr:sp macro="" textlink="">
      <xdr:nvSpPr>
        <xdr:cNvPr id="654" name="テキスト ボックス 653"/>
        <xdr:cNvSpPr txBox="1"/>
      </xdr:nvSpPr>
      <xdr:spPr>
        <a:xfrm>
          <a:off x="14325111" y="1307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32874</xdr:rowOff>
    </xdr:from>
    <xdr:to>
      <xdr:col>72</xdr:col>
      <xdr:colOff>38100</xdr:colOff>
      <xdr:row>77</xdr:row>
      <xdr:rowOff>134474</xdr:rowOff>
    </xdr:to>
    <xdr:sp macro="" textlink="">
      <xdr:nvSpPr>
        <xdr:cNvPr id="655" name="楕円 654"/>
        <xdr:cNvSpPr/>
      </xdr:nvSpPr>
      <xdr:spPr>
        <a:xfrm>
          <a:off x="13652500" y="132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151001</xdr:rowOff>
    </xdr:from>
    <xdr:ext cx="534377" cy="259045"/>
    <xdr:sp macro="" textlink="">
      <xdr:nvSpPr>
        <xdr:cNvPr id="656" name="テキスト ボックス 655"/>
        <xdr:cNvSpPr txBox="1"/>
      </xdr:nvSpPr>
      <xdr:spPr>
        <a:xfrm>
          <a:off x="13436111" y="130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101930</xdr:rowOff>
    </xdr:from>
    <xdr:to>
      <xdr:col>67</xdr:col>
      <xdr:colOff>101600</xdr:colOff>
      <xdr:row>79</xdr:row>
      <xdr:rowOff>32080</xdr:rowOff>
    </xdr:to>
    <xdr:sp macro="" textlink="">
      <xdr:nvSpPr>
        <xdr:cNvPr id="657" name="楕円 656"/>
        <xdr:cNvSpPr/>
      </xdr:nvSpPr>
      <xdr:spPr>
        <a:xfrm>
          <a:off x="12763500" y="134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48607</xdr:rowOff>
    </xdr:from>
    <xdr:ext cx="469744" cy="259045"/>
    <xdr:sp macro="" textlink="">
      <xdr:nvSpPr>
        <xdr:cNvPr id="658" name="テキスト ボックス 657"/>
        <xdr:cNvSpPr txBox="1"/>
      </xdr:nvSpPr>
      <xdr:spPr>
        <a:xfrm>
          <a:off x="12579428" y="132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86336</xdr:rowOff>
    </xdr:from>
    <xdr:to>
      <xdr:col>85</xdr:col>
      <xdr:colOff>127000</xdr:colOff>
      <xdr:row>96</xdr:row>
      <xdr:rowOff>46532</xdr:rowOff>
    </xdr:to>
    <xdr:cxnSp macro="">
      <xdr:nvCxnSpPr>
        <xdr:cNvPr id="685" name="直線コネクタ 684"/>
        <xdr:cNvCxnSpPr/>
      </xdr:nvCxnSpPr>
      <xdr:spPr>
        <a:xfrm>
          <a:off x="15481300" y="16374086"/>
          <a:ext cx="838200" cy="1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86336</xdr:rowOff>
    </xdr:from>
    <xdr:to>
      <xdr:col>81</xdr:col>
      <xdr:colOff>50800</xdr:colOff>
      <xdr:row>96</xdr:row>
      <xdr:rowOff>158618</xdr:rowOff>
    </xdr:to>
    <xdr:cxnSp macro="">
      <xdr:nvCxnSpPr>
        <xdr:cNvPr id="688" name="直線コネクタ 687"/>
        <xdr:cNvCxnSpPr/>
      </xdr:nvCxnSpPr>
      <xdr:spPr>
        <a:xfrm flipV="1">
          <a:off x="14592300" y="16374086"/>
          <a:ext cx="889000" cy="2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88895</xdr:rowOff>
    </xdr:from>
    <xdr:to>
      <xdr:col>76</xdr:col>
      <xdr:colOff>114300</xdr:colOff>
      <xdr:row>96</xdr:row>
      <xdr:rowOff>158618</xdr:rowOff>
    </xdr:to>
    <xdr:cxnSp macro="">
      <xdr:nvCxnSpPr>
        <xdr:cNvPr id="691" name="直線コネクタ 690"/>
        <xdr:cNvCxnSpPr/>
      </xdr:nvCxnSpPr>
      <xdr:spPr>
        <a:xfrm>
          <a:off x="13703300" y="1654809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93" name="テキスト ボックス 692"/>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156690</xdr:rowOff>
    </xdr:from>
    <xdr:to>
      <xdr:col>71</xdr:col>
      <xdr:colOff>177800</xdr:colOff>
      <xdr:row>96</xdr:row>
      <xdr:rowOff>88895</xdr:rowOff>
    </xdr:to>
    <xdr:cxnSp macro="">
      <xdr:nvCxnSpPr>
        <xdr:cNvPr id="694" name="直線コネクタ 693"/>
        <xdr:cNvCxnSpPr/>
      </xdr:nvCxnSpPr>
      <xdr:spPr>
        <a:xfrm>
          <a:off x="12814300" y="16444440"/>
          <a:ext cx="889000" cy="10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6" name="テキスト ボックス 695"/>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167182</xdr:rowOff>
    </xdr:from>
    <xdr:to>
      <xdr:col>85</xdr:col>
      <xdr:colOff>177800</xdr:colOff>
      <xdr:row>96</xdr:row>
      <xdr:rowOff>97332</xdr:rowOff>
    </xdr:to>
    <xdr:sp macro="" textlink="">
      <xdr:nvSpPr>
        <xdr:cNvPr id="704" name="楕円 703"/>
        <xdr:cNvSpPr/>
      </xdr:nvSpPr>
      <xdr:spPr>
        <a:xfrm>
          <a:off x="16268700" y="164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145609</xdr:rowOff>
    </xdr:from>
    <xdr:ext cx="534377" cy="259045"/>
    <xdr:sp macro="" textlink="">
      <xdr:nvSpPr>
        <xdr:cNvPr id="705" name="公債費該当値テキスト"/>
        <xdr:cNvSpPr txBox="1"/>
      </xdr:nvSpPr>
      <xdr:spPr>
        <a:xfrm>
          <a:off x="16370300" y="164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35536</xdr:rowOff>
    </xdr:from>
    <xdr:to>
      <xdr:col>81</xdr:col>
      <xdr:colOff>101600</xdr:colOff>
      <xdr:row>95</xdr:row>
      <xdr:rowOff>137136</xdr:rowOff>
    </xdr:to>
    <xdr:sp macro="" textlink="">
      <xdr:nvSpPr>
        <xdr:cNvPr id="706" name="楕円 705"/>
        <xdr:cNvSpPr/>
      </xdr:nvSpPr>
      <xdr:spPr>
        <a:xfrm>
          <a:off x="15430500" y="163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153663</xdr:rowOff>
    </xdr:from>
    <xdr:ext cx="534377" cy="259045"/>
    <xdr:sp macro="" textlink="">
      <xdr:nvSpPr>
        <xdr:cNvPr id="707" name="テキスト ボックス 706"/>
        <xdr:cNvSpPr txBox="1"/>
      </xdr:nvSpPr>
      <xdr:spPr>
        <a:xfrm>
          <a:off x="15214111" y="1609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107818</xdr:rowOff>
    </xdr:from>
    <xdr:to>
      <xdr:col>76</xdr:col>
      <xdr:colOff>165100</xdr:colOff>
      <xdr:row>97</xdr:row>
      <xdr:rowOff>37968</xdr:rowOff>
    </xdr:to>
    <xdr:sp macro="" textlink="">
      <xdr:nvSpPr>
        <xdr:cNvPr id="708" name="楕円 707"/>
        <xdr:cNvSpPr/>
      </xdr:nvSpPr>
      <xdr:spPr>
        <a:xfrm>
          <a:off x="14541500" y="165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29095</xdr:rowOff>
    </xdr:from>
    <xdr:ext cx="534377" cy="259045"/>
    <xdr:sp macro="" textlink="">
      <xdr:nvSpPr>
        <xdr:cNvPr id="709" name="テキスト ボックス 708"/>
        <xdr:cNvSpPr txBox="1"/>
      </xdr:nvSpPr>
      <xdr:spPr>
        <a:xfrm>
          <a:off x="14325111" y="16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38095</xdr:rowOff>
    </xdr:from>
    <xdr:to>
      <xdr:col>72</xdr:col>
      <xdr:colOff>38100</xdr:colOff>
      <xdr:row>96</xdr:row>
      <xdr:rowOff>139695</xdr:rowOff>
    </xdr:to>
    <xdr:sp macro="" textlink="">
      <xdr:nvSpPr>
        <xdr:cNvPr id="710" name="楕円 709"/>
        <xdr:cNvSpPr/>
      </xdr:nvSpPr>
      <xdr:spPr>
        <a:xfrm>
          <a:off x="13652500" y="164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130822</xdr:rowOff>
    </xdr:from>
    <xdr:ext cx="534377" cy="259045"/>
    <xdr:sp macro="" textlink="">
      <xdr:nvSpPr>
        <xdr:cNvPr id="711" name="テキスト ボックス 710"/>
        <xdr:cNvSpPr txBox="1"/>
      </xdr:nvSpPr>
      <xdr:spPr>
        <a:xfrm>
          <a:off x="13436111" y="16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105890</xdr:rowOff>
    </xdr:from>
    <xdr:to>
      <xdr:col>67</xdr:col>
      <xdr:colOff>101600</xdr:colOff>
      <xdr:row>96</xdr:row>
      <xdr:rowOff>36040</xdr:rowOff>
    </xdr:to>
    <xdr:sp macro="" textlink="">
      <xdr:nvSpPr>
        <xdr:cNvPr id="712" name="楕円 711"/>
        <xdr:cNvSpPr/>
      </xdr:nvSpPr>
      <xdr:spPr>
        <a:xfrm>
          <a:off x="12763500" y="163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52567</xdr:rowOff>
    </xdr:from>
    <xdr:ext cx="534377" cy="259045"/>
    <xdr:sp macro="" textlink="">
      <xdr:nvSpPr>
        <xdr:cNvPr id="713" name="テキスト ボックス 712"/>
        <xdr:cNvSpPr txBox="1"/>
      </xdr:nvSpPr>
      <xdr:spPr>
        <a:xfrm>
          <a:off x="12547111" y="161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における目的別歳出決算額の住民１人当たりのコストを分析すると、議会費・労働費・災害復旧費・公債費を除く全ての費目で、類似団体平均を上回る結果となっている。これについては、性質別分析でも述べたとおり、本町の地理的・地形的条件や町の面積、進捗著しい人口減少や少子高齢化等により行政コストが割高となっていることが要因であると考えられる。　特に教育費は住民一人当たり</a:t>
          </a:r>
          <a:r>
            <a:rPr kumimoji="1" lang="en-US" altLang="ja-JP" sz="1200">
              <a:latin typeface="ＭＳ Ｐゴシック" panose="020B0600070205080204" pitchFamily="50" charset="-128"/>
              <a:ea typeface="ＭＳ Ｐゴシック" panose="020B0600070205080204" pitchFamily="50" charset="-128"/>
            </a:rPr>
            <a:t>129,265</a:t>
          </a:r>
          <a:r>
            <a:rPr kumimoji="1" lang="ja-JP" altLang="en-US" sz="1200">
              <a:latin typeface="ＭＳ Ｐゴシック" panose="020B0600070205080204" pitchFamily="50" charset="-128"/>
              <a:ea typeface="ＭＳ Ｐゴシック" panose="020B0600070205080204" pitchFamily="50" charset="-128"/>
            </a:rPr>
            <a:t>円となっており、類似団体平均に比べ高止まりしているが、これは身延小学校において実施したグラウンド改良事業や中学校建設事業、健康増進施設建設事業といった大型事業の影響が大きい。</a:t>
          </a:r>
        </a:p>
        <a:p>
          <a:r>
            <a:rPr kumimoji="1" lang="ja-JP" altLang="en-US" sz="1200">
              <a:latin typeface="ＭＳ Ｐゴシック" panose="020B0600070205080204" pitchFamily="50" charset="-128"/>
              <a:ea typeface="ＭＳ Ｐゴシック" panose="020B0600070205080204" pitchFamily="50" charset="-128"/>
            </a:rPr>
            <a:t>　今後も住民１人あたりのコストが高止まりする状況が続くと考えられるが、全国で取組み強化が進められている「人口減少対策」は、本町においても喫緊の課題であり、各種計画と連動した財政運営を主軸に将来のビジョンを具現化し、魅力あるまちづくりに向けた取組みを推進していく必要がある。</a:t>
          </a:r>
        </a:p>
        <a:p>
          <a:r>
            <a:rPr kumimoji="1" lang="ja-JP" altLang="en-US" sz="1200">
              <a:latin typeface="ＭＳ Ｐゴシック" panose="020B0600070205080204" pitchFamily="50" charset="-128"/>
              <a:ea typeface="ＭＳ Ｐゴシック" panose="020B0600070205080204" pitchFamily="50" charset="-128"/>
            </a:rPr>
            <a:t>　また、そうした取組みを推進するために現在進行中である「まち・ひと・しごと創生総合戦略」に係る事業の実施が、平均を大きく上回る要因となったと考える。今後も性質別における財政分析などを考慮し、弾力性のある財政を維持し、将来にわたり積極的な事業を継続できる状況を整え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実質収支比率は標準財政規模に対する実質収支の割合をいうものであるが、本町の実質収支は継続的に黒字を確保している。</a:t>
          </a:r>
        </a:p>
        <a:p>
          <a:r>
            <a:rPr kumimoji="1" lang="ja-JP" altLang="en-US" sz="1200">
              <a:latin typeface="ＭＳ ゴシック" pitchFamily="49" charset="-128"/>
              <a:ea typeface="ＭＳ ゴシック" pitchFamily="49" charset="-128"/>
            </a:rPr>
            <a:t>　実質単年度収支についても引き続き黒字となっている。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財政調整基金は減少傾向にあるが、最低水準の取崩しに努めている。</a:t>
          </a:r>
        </a:p>
        <a:p>
          <a:r>
            <a:rPr kumimoji="1" lang="ja-JP" altLang="en-US" sz="1200">
              <a:latin typeface="ＭＳ ゴシック" pitchFamily="49" charset="-128"/>
              <a:ea typeface="ＭＳ ゴシック" pitchFamily="49" charset="-128"/>
            </a:rPr>
            <a:t>　実質収支比率は一般的に３～５％程度が望ましいとされることから、概ね適正な財政運営がなされたものと分析している。</a:t>
          </a:r>
        </a:p>
        <a:p>
          <a:r>
            <a:rPr kumimoji="1" lang="ja-JP" altLang="en-US" sz="1200">
              <a:latin typeface="ＭＳ ゴシック" pitchFamily="49" charset="-128"/>
              <a:ea typeface="ＭＳ ゴシック" pitchFamily="49" charset="-128"/>
            </a:rPr>
            <a:t>　今後もこうした状況を維持しながら、主要財源である普通交付税の推移を注視しつつ、町の将来を見据えた財政運営に努めていく。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今年度も、一般会計及び特別会計の全ての会計で黒字となった。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特に一般会計は、新型コロナウイルス感染症の影響による事業規模の縮小等により、黒字幅が拡大した。</a:t>
          </a:r>
        </a:p>
        <a:p>
          <a:r>
            <a:rPr kumimoji="1" lang="ja-JP" altLang="en-US" sz="1400">
              <a:latin typeface="ＭＳ ゴシック" pitchFamily="49" charset="-128"/>
              <a:ea typeface="ＭＳ ゴシック" pitchFamily="49" charset="-128"/>
            </a:rPr>
            <a:t>　今後は、公共施設等の更新時期の到来や人口減少及び高齢化対策等、また、特別会計においても水道、下水道の施設更新に、膨大な費用が嵩むことが予想される。様々な不安要素もあることから、地方財政計画の動向を注視すると共に、現在の本町における健全な財政状況を維持するためにも、財政規律の厳格化など行財政改革の更なる推進と、それに伴う経常経費の削減や受益者負担の適正化に努めていく必要がある。</a:t>
          </a:r>
        </a:p>
        <a:p>
          <a:r>
            <a:rPr kumimoji="1" lang="ja-JP" altLang="en-US" sz="1400">
              <a:latin typeface="ＭＳ ゴシック" pitchFamily="49" charset="-128"/>
              <a:ea typeface="ＭＳ ゴシック" pitchFamily="49" charset="-128"/>
            </a:rPr>
            <a:t>　また、一般財源である地方税の収入が低迷しており、併せて普通交付税も減少していくことが予想されるため、適正な財政規模へと移行を進めて行く必要がある。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10583964</v>
      </c>
      <c r="BO4" s="488"/>
      <c r="BP4" s="488"/>
      <c r="BQ4" s="488"/>
      <c r="BR4" s="488"/>
      <c r="BS4" s="488"/>
      <c r="BT4" s="488"/>
      <c r="BU4" s="489"/>
      <c r="BV4" s="487">
        <v>11183823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15.6</v>
      </c>
      <c r="CU4" s="628"/>
      <c r="CV4" s="628"/>
      <c r="CW4" s="628"/>
      <c r="CX4" s="628"/>
      <c r="CY4" s="628"/>
      <c r="CZ4" s="628"/>
      <c r="DA4" s="629"/>
      <c r="DB4" s="627">
        <v>13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9561290</v>
      </c>
      <c r="BO5" s="459"/>
      <c r="BP5" s="459"/>
      <c r="BQ5" s="459"/>
      <c r="BR5" s="459"/>
      <c r="BS5" s="459"/>
      <c r="BT5" s="459"/>
      <c r="BU5" s="460"/>
      <c r="BV5" s="458">
        <v>10337780</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69.900000000000006</v>
      </c>
      <c r="CU5" s="456"/>
      <c r="CV5" s="456"/>
      <c r="CW5" s="456"/>
      <c r="CX5" s="456"/>
      <c r="CY5" s="456"/>
      <c r="CZ5" s="456"/>
      <c r="DA5" s="457"/>
      <c r="DB5" s="455">
        <v>77</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1022674</v>
      </c>
      <c r="BO6" s="459"/>
      <c r="BP6" s="459"/>
      <c r="BQ6" s="459"/>
      <c r="BR6" s="459"/>
      <c r="BS6" s="459"/>
      <c r="BT6" s="459"/>
      <c r="BU6" s="460"/>
      <c r="BV6" s="458">
        <v>846043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72.099999999999994</v>
      </c>
      <c r="CU6" s="602"/>
      <c r="CV6" s="602"/>
      <c r="CW6" s="602"/>
      <c r="CX6" s="602"/>
      <c r="CY6" s="602"/>
      <c r="CZ6" s="602"/>
      <c r="DA6" s="603"/>
      <c r="DB6" s="601">
        <v>77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67349</v>
      </c>
      <c r="BO7" s="459"/>
      <c r="BP7" s="459"/>
      <c r="BQ7" s="459"/>
      <c r="BR7" s="459"/>
      <c r="BS7" s="459"/>
      <c r="BT7" s="459"/>
      <c r="BU7" s="460"/>
      <c r="BV7" s="458">
        <v>79622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6133786</v>
      </c>
      <c r="CU7" s="459"/>
      <c r="CV7" s="459"/>
      <c r="CW7" s="459"/>
      <c r="CX7" s="459"/>
      <c r="CY7" s="459"/>
      <c r="CZ7" s="459"/>
      <c r="DA7" s="460"/>
      <c r="DB7" s="458">
        <v>5905539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94</v>
      </c>
      <c r="AV8" s="517"/>
      <c r="AW8" s="517"/>
      <c r="AX8" s="517"/>
      <c r="AY8" s="472" t="s">
        <v>108</v>
      </c>
      <c r="AZ8" s="473"/>
      <c r="BA8" s="473"/>
      <c r="BB8" s="473"/>
      <c r="BC8" s="473"/>
      <c r="BD8" s="473"/>
      <c r="BE8" s="473"/>
      <c r="BF8" s="473"/>
      <c r="BG8" s="473"/>
      <c r="BH8" s="473"/>
      <c r="BI8" s="473"/>
      <c r="BJ8" s="473"/>
      <c r="BK8" s="473"/>
      <c r="BL8" s="473"/>
      <c r="BM8" s="474"/>
      <c r="BN8" s="458">
        <v>955325</v>
      </c>
      <c r="BO8" s="459"/>
      <c r="BP8" s="459"/>
      <c r="BQ8" s="459"/>
      <c r="BR8" s="459"/>
      <c r="BS8" s="459"/>
      <c r="BT8" s="459"/>
      <c r="BU8" s="460"/>
      <c r="BV8" s="458">
        <v>766421</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0.27</v>
      </c>
      <c r="CU8" s="562"/>
      <c r="CV8" s="562"/>
      <c r="CW8" s="562"/>
      <c r="CX8" s="562"/>
      <c r="CY8" s="562"/>
      <c r="CZ8" s="562"/>
      <c r="DA8" s="563"/>
      <c r="DB8" s="561">
        <v>0.28000000000000003</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10663</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94</v>
      </c>
      <c r="AV9" s="517"/>
      <c r="AW9" s="517"/>
      <c r="AX9" s="517"/>
      <c r="AY9" s="472" t="s">
        <v>114</v>
      </c>
      <c r="AZ9" s="473"/>
      <c r="BA9" s="473"/>
      <c r="BB9" s="473"/>
      <c r="BC9" s="473"/>
      <c r="BD9" s="473"/>
      <c r="BE9" s="473"/>
      <c r="BF9" s="473"/>
      <c r="BG9" s="473"/>
      <c r="BH9" s="473"/>
      <c r="BI9" s="473"/>
      <c r="BJ9" s="473"/>
      <c r="BK9" s="473"/>
      <c r="BL9" s="473"/>
      <c r="BM9" s="474"/>
      <c r="BN9" s="458">
        <v>188904</v>
      </c>
      <c r="BO9" s="459"/>
      <c r="BP9" s="459"/>
      <c r="BQ9" s="459"/>
      <c r="BR9" s="459"/>
      <c r="BS9" s="459"/>
      <c r="BT9" s="459"/>
      <c r="BU9" s="460"/>
      <c r="BV9" s="458">
        <v>-50227</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6.6</v>
      </c>
      <c r="CU9" s="456"/>
      <c r="CV9" s="456"/>
      <c r="CW9" s="456"/>
      <c r="CX9" s="456"/>
      <c r="CY9" s="456"/>
      <c r="CZ9" s="456"/>
      <c r="DA9" s="457"/>
      <c r="DB9" s="455">
        <v>9.1999999999999993</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116</v>
      </c>
      <c r="M10" s="415"/>
      <c r="N10" s="415"/>
      <c r="O10" s="415"/>
      <c r="P10" s="415"/>
      <c r="Q10" s="416"/>
      <c r="R10" s="411">
        <v>12669</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578</v>
      </c>
      <c r="BO10" s="459"/>
      <c r="BP10" s="459"/>
      <c r="BQ10" s="459"/>
      <c r="BR10" s="459"/>
      <c r="BS10" s="459"/>
      <c r="BT10" s="459"/>
      <c r="BU10" s="460"/>
      <c r="BV10" s="458">
        <v>673</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269321</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10720</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94</v>
      </c>
      <c r="AV12" s="517"/>
      <c r="AW12" s="517"/>
      <c r="AX12" s="517"/>
      <c r="AY12" s="472" t="s">
        <v>134</v>
      </c>
      <c r="AZ12" s="473"/>
      <c r="BA12" s="473"/>
      <c r="BB12" s="473"/>
      <c r="BC12" s="473"/>
      <c r="BD12" s="473"/>
      <c r="BE12" s="473"/>
      <c r="BF12" s="473"/>
      <c r="BG12" s="473"/>
      <c r="BH12" s="473"/>
      <c r="BI12" s="473"/>
      <c r="BJ12" s="473"/>
      <c r="BK12" s="473"/>
      <c r="BL12" s="473"/>
      <c r="BM12" s="474"/>
      <c r="BN12" s="458">
        <v>72222</v>
      </c>
      <c r="BO12" s="459"/>
      <c r="BP12" s="459"/>
      <c r="BQ12" s="459"/>
      <c r="BR12" s="459"/>
      <c r="BS12" s="459"/>
      <c r="BT12" s="459"/>
      <c r="BU12" s="460"/>
      <c r="BV12" s="458">
        <v>32261</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136</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137</v>
      </c>
      <c r="N13" s="543"/>
      <c r="O13" s="543"/>
      <c r="P13" s="543"/>
      <c r="Q13" s="544"/>
      <c r="R13" s="545">
        <v>10622</v>
      </c>
      <c r="S13" s="546"/>
      <c r="T13" s="546"/>
      <c r="U13" s="546"/>
      <c r="V13" s="547"/>
      <c r="W13" s="548" t="s">
        <v>138</v>
      </c>
      <c r="X13" s="444"/>
      <c r="Y13" s="444"/>
      <c r="Z13" s="444"/>
      <c r="AA13" s="444"/>
      <c r="AB13" s="445"/>
      <c r="AC13" s="411">
        <v>144</v>
      </c>
      <c r="AD13" s="412"/>
      <c r="AE13" s="412"/>
      <c r="AF13" s="412"/>
      <c r="AG13" s="413"/>
      <c r="AH13" s="411">
        <v>231</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117260</v>
      </c>
      <c r="BO13" s="459"/>
      <c r="BP13" s="459"/>
      <c r="BQ13" s="459"/>
      <c r="BR13" s="459"/>
      <c r="BS13" s="459"/>
      <c r="BT13" s="459"/>
      <c r="BU13" s="460"/>
      <c r="BV13" s="458">
        <v>187506</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-2.2000000000000002</v>
      </c>
      <c r="CU13" s="456"/>
      <c r="CV13" s="456"/>
      <c r="CW13" s="456"/>
      <c r="CX13" s="456"/>
      <c r="CY13" s="456"/>
      <c r="CZ13" s="456"/>
      <c r="DA13" s="457"/>
      <c r="DB13" s="455">
        <v>-2.4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11054</v>
      </c>
      <c r="S14" s="546"/>
      <c r="T14" s="546"/>
      <c r="U14" s="546"/>
      <c r="V14" s="547"/>
      <c r="W14" s="549"/>
      <c r="X14" s="447"/>
      <c r="Y14" s="447"/>
      <c r="Z14" s="447"/>
      <c r="AA14" s="447"/>
      <c r="AB14" s="448"/>
      <c r="AC14" s="538">
        <v>2.9</v>
      </c>
      <c r="AD14" s="539"/>
      <c r="AE14" s="539"/>
      <c r="AF14" s="539"/>
      <c r="AG14" s="540"/>
      <c r="AH14" s="538">
        <v>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136</v>
      </c>
      <c r="CU14" s="556"/>
      <c r="CV14" s="556"/>
      <c r="CW14" s="556"/>
      <c r="CX14" s="556"/>
      <c r="CY14" s="556"/>
      <c r="CZ14" s="556"/>
      <c r="DA14" s="557"/>
      <c r="DB14" s="555" t="s">
        <v>128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145</v>
      </c>
      <c r="N15" s="543"/>
      <c r="O15" s="543"/>
      <c r="P15" s="543"/>
      <c r="Q15" s="544"/>
      <c r="R15" s="545">
        <v>10951</v>
      </c>
      <c r="S15" s="546"/>
      <c r="T15" s="546"/>
      <c r="U15" s="546"/>
      <c r="V15" s="547"/>
      <c r="W15" s="548" t="s">
        <v>146</v>
      </c>
      <c r="X15" s="444"/>
      <c r="Y15" s="444"/>
      <c r="Z15" s="444"/>
      <c r="AA15" s="444"/>
      <c r="AB15" s="445"/>
      <c r="AC15" s="411">
        <v>1476</v>
      </c>
      <c r="AD15" s="412"/>
      <c r="AE15" s="412"/>
      <c r="AF15" s="412"/>
      <c r="AG15" s="413"/>
      <c r="AH15" s="411">
        <v>1838</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1325772</v>
      </c>
      <c r="BO15" s="488"/>
      <c r="BP15" s="488"/>
      <c r="BQ15" s="488"/>
      <c r="BR15" s="488"/>
      <c r="BS15" s="488"/>
      <c r="BT15" s="488"/>
      <c r="BU15" s="489"/>
      <c r="BV15" s="487">
        <v>1561126</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29.9</v>
      </c>
      <c r="AD16" s="539"/>
      <c r="AE16" s="539"/>
      <c r="AF16" s="539"/>
      <c r="AG16" s="540"/>
      <c r="AH16" s="538">
        <v>31.6</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5582158</v>
      </c>
      <c r="BO16" s="459"/>
      <c r="BP16" s="459"/>
      <c r="BQ16" s="459"/>
      <c r="BR16" s="459"/>
      <c r="BS16" s="459"/>
      <c r="BT16" s="459"/>
      <c r="BU16" s="460"/>
      <c r="BV16" s="458">
        <v>5332553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3321</v>
      </c>
      <c r="AD17" s="412"/>
      <c r="AE17" s="412"/>
      <c r="AF17" s="412"/>
      <c r="AG17" s="413"/>
      <c r="AH17" s="411">
        <v>3741</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1647335</v>
      </c>
      <c r="BO17" s="459"/>
      <c r="BP17" s="459"/>
      <c r="BQ17" s="459"/>
      <c r="BR17" s="459"/>
      <c r="BS17" s="459"/>
      <c r="BT17" s="459"/>
      <c r="BU17" s="460"/>
      <c r="BV17" s="458">
        <v>1959939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301.98</v>
      </c>
      <c r="M18" s="511"/>
      <c r="N18" s="511"/>
      <c r="O18" s="511"/>
      <c r="P18" s="511"/>
      <c r="Q18" s="511"/>
      <c r="R18" s="512"/>
      <c r="S18" s="512"/>
      <c r="T18" s="512"/>
      <c r="U18" s="512"/>
      <c r="V18" s="513"/>
      <c r="W18" s="529"/>
      <c r="X18" s="530"/>
      <c r="Y18" s="530"/>
      <c r="Z18" s="530"/>
      <c r="AA18" s="530"/>
      <c r="AB18" s="554"/>
      <c r="AC18" s="428">
        <v>67.2</v>
      </c>
      <c r="AD18" s="429"/>
      <c r="AE18" s="429"/>
      <c r="AF18" s="429"/>
      <c r="AG18" s="514"/>
      <c r="AH18" s="428">
        <v>64.400000000000006</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4402640</v>
      </c>
      <c r="BO18" s="459"/>
      <c r="BP18" s="459"/>
      <c r="BQ18" s="459"/>
      <c r="BR18" s="459"/>
      <c r="BS18" s="459"/>
      <c r="BT18" s="459"/>
      <c r="BU18" s="460"/>
      <c r="BV18" s="458">
        <v>4385410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35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7708958</v>
      </c>
      <c r="BO19" s="459"/>
      <c r="BP19" s="459"/>
      <c r="BQ19" s="459"/>
      <c r="BR19" s="459"/>
      <c r="BS19" s="459"/>
      <c r="BT19" s="459"/>
      <c r="BU19" s="460"/>
      <c r="BV19" s="458">
        <v>7281142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4588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6068475</v>
      </c>
      <c r="BO22" s="488"/>
      <c r="BP22" s="488"/>
      <c r="BQ22" s="488"/>
      <c r="BR22" s="488"/>
      <c r="BS22" s="488"/>
      <c r="BT22" s="488"/>
      <c r="BU22" s="489"/>
      <c r="BV22" s="487">
        <v>5687112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1848107</v>
      </c>
      <c r="BO23" s="459"/>
      <c r="BP23" s="459"/>
      <c r="BQ23" s="459"/>
      <c r="BR23" s="459"/>
      <c r="BS23" s="459"/>
      <c r="BT23" s="459"/>
      <c r="BU23" s="460"/>
      <c r="BV23" s="458">
        <v>1909393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6910</v>
      </c>
      <c r="R24" s="412"/>
      <c r="S24" s="412"/>
      <c r="T24" s="412"/>
      <c r="U24" s="412"/>
      <c r="V24" s="413"/>
      <c r="W24" s="501"/>
      <c r="X24" s="438"/>
      <c r="Y24" s="439"/>
      <c r="Z24" s="414" t="s">
        <v>171</v>
      </c>
      <c r="AA24" s="415"/>
      <c r="AB24" s="415"/>
      <c r="AC24" s="415"/>
      <c r="AD24" s="415"/>
      <c r="AE24" s="415"/>
      <c r="AF24" s="415"/>
      <c r="AG24" s="416"/>
      <c r="AH24" s="411">
        <v>176</v>
      </c>
      <c r="AI24" s="412"/>
      <c r="AJ24" s="412"/>
      <c r="AK24" s="412"/>
      <c r="AL24" s="413"/>
      <c r="AM24" s="411">
        <v>538208</v>
      </c>
      <c r="AN24" s="412"/>
      <c r="AO24" s="412"/>
      <c r="AP24" s="412"/>
      <c r="AQ24" s="412"/>
      <c r="AR24" s="413"/>
      <c r="AS24" s="411">
        <v>3058</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5652475</v>
      </c>
      <c r="BO24" s="459"/>
      <c r="BP24" s="459"/>
      <c r="BQ24" s="459"/>
      <c r="BR24" s="459"/>
      <c r="BS24" s="459"/>
      <c r="BT24" s="459"/>
      <c r="BU24" s="460"/>
      <c r="BV24" s="458">
        <v>5411985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5640</v>
      </c>
      <c r="R25" s="412"/>
      <c r="S25" s="412"/>
      <c r="T25" s="412"/>
      <c r="U25" s="412"/>
      <c r="V25" s="413"/>
      <c r="W25" s="501"/>
      <c r="X25" s="438"/>
      <c r="Y25" s="439"/>
      <c r="Z25" s="414" t="s">
        <v>174</v>
      </c>
      <c r="AA25" s="415"/>
      <c r="AB25" s="415"/>
      <c r="AC25" s="415"/>
      <c r="AD25" s="415"/>
      <c r="AE25" s="415"/>
      <c r="AF25" s="415"/>
      <c r="AG25" s="416"/>
      <c r="AH25" s="411" t="s">
        <v>127</v>
      </c>
      <c r="AI25" s="412"/>
      <c r="AJ25" s="412"/>
      <c r="AK25" s="412"/>
      <c r="AL25" s="413"/>
      <c r="AM25" s="411" t="s">
        <v>127</v>
      </c>
      <c r="AN25" s="412"/>
      <c r="AO25" s="412"/>
      <c r="AP25" s="412"/>
      <c r="AQ25" s="412"/>
      <c r="AR25" s="413"/>
      <c r="AS25" s="411" t="s">
        <v>136</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1335414</v>
      </c>
      <c r="BO25" s="488"/>
      <c r="BP25" s="488"/>
      <c r="BQ25" s="488"/>
      <c r="BR25" s="488"/>
      <c r="BS25" s="488"/>
      <c r="BT25" s="488"/>
      <c r="BU25" s="489"/>
      <c r="BV25" s="487">
        <v>1301066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5170</v>
      </c>
      <c r="R26" s="412"/>
      <c r="S26" s="412"/>
      <c r="T26" s="412"/>
      <c r="U26" s="412"/>
      <c r="V26" s="413"/>
      <c r="W26" s="501"/>
      <c r="X26" s="438"/>
      <c r="Y26" s="439"/>
      <c r="Z26" s="414" t="s">
        <v>177</v>
      </c>
      <c r="AA26" s="469"/>
      <c r="AB26" s="469"/>
      <c r="AC26" s="469"/>
      <c r="AD26" s="469"/>
      <c r="AE26" s="469"/>
      <c r="AF26" s="469"/>
      <c r="AG26" s="470"/>
      <c r="AH26" s="411">
        <v>2</v>
      </c>
      <c r="AI26" s="412"/>
      <c r="AJ26" s="412"/>
      <c r="AK26" s="412"/>
      <c r="AL26" s="413"/>
      <c r="AM26" s="411" t="s">
        <v>178</v>
      </c>
      <c r="AN26" s="412"/>
      <c r="AO26" s="412"/>
      <c r="AP26" s="412"/>
      <c r="AQ26" s="412"/>
      <c r="AR26" s="413"/>
      <c r="AS26" s="411" t="s">
        <v>179</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128</v>
      </c>
      <c r="BO26" s="459"/>
      <c r="BP26" s="459"/>
      <c r="BQ26" s="459"/>
      <c r="BR26" s="459"/>
      <c r="BS26" s="459"/>
      <c r="BT26" s="459"/>
      <c r="BU26" s="460"/>
      <c r="BV26" s="458" t="s">
        <v>136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2180</v>
      </c>
      <c r="R27" s="412"/>
      <c r="S27" s="412"/>
      <c r="T27" s="412"/>
      <c r="U27" s="412"/>
      <c r="V27" s="413"/>
      <c r="W27" s="501"/>
      <c r="X27" s="438"/>
      <c r="Y27" s="439"/>
      <c r="Z27" s="414" t="s">
        <v>182</v>
      </c>
      <c r="AA27" s="415"/>
      <c r="AB27" s="415"/>
      <c r="AC27" s="415"/>
      <c r="AD27" s="415"/>
      <c r="AE27" s="415"/>
      <c r="AF27" s="415"/>
      <c r="AG27" s="416"/>
      <c r="AH27" s="411" t="s">
        <v>136</v>
      </c>
      <c r="AI27" s="412"/>
      <c r="AJ27" s="412"/>
      <c r="AK27" s="412"/>
      <c r="AL27" s="413"/>
      <c r="AM27" s="411" t="s">
        <v>128</v>
      </c>
      <c r="AN27" s="412"/>
      <c r="AO27" s="412"/>
      <c r="AP27" s="412"/>
      <c r="AQ27" s="412"/>
      <c r="AR27" s="413"/>
      <c r="AS27" s="411" t="s">
        <v>136</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314477</v>
      </c>
      <c r="BO27" s="493"/>
      <c r="BP27" s="493"/>
      <c r="BQ27" s="493"/>
      <c r="BR27" s="493"/>
      <c r="BS27" s="493"/>
      <c r="BT27" s="493"/>
      <c r="BU27" s="494"/>
      <c r="BV27" s="492">
        <v>314477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184</v>
      </c>
      <c r="F28" s="415"/>
      <c r="G28" s="415"/>
      <c r="H28" s="415"/>
      <c r="I28" s="415"/>
      <c r="J28" s="415"/>
      <c r="K28" s="416"/>
      <c r="L28" s="411">
        <v>1</v>
      </c>
      <c r="M28" s="412"/>
      <c r="N28" s="412"/>
      <c r="O28" s="412"/>
      <c r="P28" s="413"/>
      <c r="Q28" s="411">
        <v>1740</v>
      </c>
      <c r="R28" s="412"/>
      <c r="S28" s="412"/>
      <c r="T28" s="412"/>
      <c r="U28" s="412"/>
      <c r="V28" s="413"/>
      <c r="W28" s="501"/>
      <c r="X28" s="438"/>
      <c r="Y28" s="439"/>
      <c r="Z28" s="414" t="s">
        <v>185</v>
      </c>
      <c r="AA28" s="415"/>
      <c r="AB28" s="415"/>
      <c r="AC28" s="415"/>
      <c r="AD28" s="415"/>
      <c r="AE28" s="415"/>
      <c r="AF28" s="415"/>
      <c r="AG28" s="416"/>
      <c r="AH28" s="411" t="s">
        <v>136</v>
      </c>
      <c r="AI28" s="412"/>
      <c r="AJ28" s="412"/>
      <c r="AK28" s="412"/>
      <c r="AL28" s="413"/>
      <c r="AM28" s="411" t="s">
        <v>128</v>
      </c>
      <c r="AN28" s="412"/>
      <c r="AO28" s="412"/>
      <c r="AP28" s="412"/>
      <c r="AQ28" s="412"/>
      <c r="AR28" s="413"/>
      <c r="AS28" s="411" t="s">
        <v>136</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1378143</v>
      </c>
      <c r="BO28" s="488"/>
      <c r="BP28" s="488"/>
      <c r="BQ28" s="488"/>
      <c r="BR28" s="488"/>
      <c r="BS28" s="488"/>
      <c r="BT28" s="488"/>
      <c r="BU28" s="489"/>
      <c r="BV28" s="487">
        <v>1449787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12</v>
      </c>
      <c r="M29" s="412"/>
      <c r="N29" s="412"/>
      <c r="O29" s="412"/>
      <c r="P29" s="413"/>
      <c r="Q29" s="411">
        <v>1560</v>
      </c>
      <c r="R29" s="412"/>
      <c r="S29" s="412"/>
      <c r="T29" s="412"/>
      <c r="U29" s="412"/>
      <c r="V29" s="413"/>
      <c r="W29" s="502"/>
      <c r="X29" s="503"/>
      <c r="Y29" s="504"/>
      <c r="Z29" s="414" t="s">
        <v>188</v>
      </c>
      <c r="AA29" s="415"/>
      <c r="AB29" s="415"/>
      <c r="AC29" s="415"/>
      <c r="AD29" s="415"/>
      <c r="AE29" s="415"/>
      <c r="AF29" s="415"/>
      <c r="AG29" s="416"/>
      <c r="AH29" s="411">
        <v>176</v>
      </c>
      <c r="AI29" s="412"/>
      <c r="AJ29" s="412"/>
      <c r="AK29" s="412"/>
      <c r="AL29" s="413"/>
      <c r="AM29" s="411">
        <v>538208</v>
      </c>
      <c r="AN29" s="412"/>
      <c r="AO29" s="412"/>
      <c r="AP29" s="412"/>
      <c r="AQ29" s="412"/>
      <c r="AR29" s="413"/>
      <c r="AS29" s="411">
        <v>3058</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1017449</v>
      </c>
      <c r="BO29" s="459"/>
      <c r="BP29" s="459"/>
      <c r="BQ29" s="459"/>
      <c r="BR29" s="459"/>
      <c r="BS29" s="459"/>
      <c r="BT29" s="459"/>
      <c r="BU29" s="460"/>
      <c r="BV29" s="458">
        <v>1016945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95.2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5684374</v>
      </c>
      <c r="BO30" s="493"/>
      <c r="BP30" s="493"/>
      <c r="BQ30" s="493"/>
      <c r="BR30" s="493"/>
      <c r="BS30" s="493"/>
      <c r="BT30" s="493"/>
      <c r="BU30" s="494"/>
      <c r="BV30" s="492">
        <v>5390782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202</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簡易水道事業特別会計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農業集落排水事業等特別会計</v>
      </c>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8</v>
      </c>
      <c r="BF36" s="406"/>
      <c r="BG36" s="407" t="str">
        <f>IF('各会計、関係団体の財政状況及び健全化判断比率'!B34="","",'各会計、関係団体の財政状況及び健全化判断比率'!B34)</f>
        <v>下水道事業特別会計</v>
      </c>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9</v>
      </c>
      <c r="BF37" s="406"/>
      <c r="BG37" s="407" t="str">
        <f>IF('各会計、関係団体の財政状況及び健全化判断比率'!B35="","",'各会計、関係団体の財政状況及び健全化判断比率'!B35)</f>
        <v>下部奥の湯温泉事業特別会計</v>
      </c>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587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5" t="s">
        <v>566</v>
      </c>
      <c r="D34" s="1215"/>
      <c r="E34" s="1216"/>
      <c r="F34" s="32">
        <v>12.48</v>
      </c>
      <c r="G34" s="33">
        <v>12.42</v>
      </c>
      <c r="H34" s="33">
        <v>14.22</v>
      </c>
      <c r="I34" s="33">
        <v>12.97</v>
      </c>
      <c r="J34" s="34">
        <v>15.57</v>
      </c>
      <c r="K34" s="22"/>
      <c r="L34" s="22"/>
      <c r="M34" s="22"/>
      <c r="N34" s="22"/>
      <c r="O34" s="22"/>
      <c r="P34" s="22"/>
    </row>
    <row r="35" spans="1:16" ht="39" customHeight="1" x14ac:dyDescent="0.15">
      <c r="A35" s="22"/>
      <c r="B35" s="35"/>
      <c r="C35" s="1209" t="s">
        <v>567</v>
      </c>
      <c r="D35" s="1210"/>
      <c r="E35" s="1211"/>
      <c r="F35" s="36">
        <v>0.88</v>
      </c>
      <c r="G35" s="37">
        <v>1.64</v>
      </c>
      <c r="H35" s="37">
        <v>2.16</v>
      </c>
      <c r="I35" s="37">
        <v>1.81</v>
      </c>
      <c r="J35" s="38">
        <v>2.92</v>
      </c>
      <c r="K35" s="22"/>
      <c r="L35" s="22"/>
      <c r="M35" s="22"/>
      <c r="N35" s="22"/>
      <c r="O35" s="22"/>
      <c r="P35" s="22"/>
    </row>
    <row r="36" spans="1:16" ht="39" customHeight="1" x14ac:dyDescent="0.15">
      <c r="A36" s="22"/>
      <c r="B36" s="35"/>
      <c r="C36" s="1209" t="s">
        <v>568</v>
      </c>
      <c r="D36" s="1210"/>
      <c r="E36" s="1211"/>
      <c r="F36" s="36">
        <v>2.35</v>
      </c>
      <c r="G36" s="37">
        <v>0.36</v>
      </c>
      <c r="H36" s="37">
        <v>0.64</v>
      </c>
      <c r="I36" s="37">
        <v>0.57999999999999996</v>
      </c>
      <c r="J36" s="38">
        <v>0.54</v>
      </c>
      <c r="K36" s="22"/>
      <c r="L36" s="22"/>
      <c r="M36" s="22"/>
      <c r="N36" s="22"/>
      <c r="O36" s="22"/>
      <c r="P36" s="22"/>
    </row>
    <row r="37" spans="1:16" ht="39" customHeight="1" x14ac:dyDescent="0.15">
      <c r="A37" s="22"/>
      <c r="B37" s="35"/>
      <c r="C37" s="1209" t="s">
        <v>569</v>
      </c>
      <c r="D37" s="1210"/>
      <c r="E37" s="1211"/>
      <c r="F37" s="36">
        <v>0.01</v>
      </c>
      <c r="G37" s="37">
        <v>0.01</v>
      </c>
      <c r="H37" s="37">
        <v>0.01</v>
      </c>
      <c r="I37" s="37">
        <v>0.01</v>
      </c>
      <c r="J37" s="38">
        <v>0.01</v>
      </c>
      <c r="K37" s="22"/>
      <c r="L37" s="22"/>
      <c r="M37" s="22"/>
      <c r="N37" s="22"/>
      <c r="O37" s="22"/>
      <c r="P37" s="22"/>
    </row>
    <row r="38" spans="1:16" ht="39" customHeight="1" x14ac:dyDescent="0.15">
      <c r="A38" s="22"/>
      <c r="B38" s="35"/>
      <c r="C38" s="1209" t="s">
        <v>570</v>
      </c>
      <c r="D38" s="1210"/>
      <c r="E38" s="1211"/>
      <c r="F38" s="36">
        <v>0.16</v>
      </c>
      <c r="G38" s="37">
        <v>0.17</v>
      </c>
      <c r="H38" s="37">
        <v>0.01</v>
      </c>
      <c r="I38" s="37">
        <v>0</v>
      </c>
      <c r="J38" s="38">
        <v>0.01</v>
      </c>
      <c r="K38" s="22"/>
      <c r="L38" s="22"/>
      <c r="M38" s="22"/>
      <c r="N38" s="22"/>
      <c r="O38" s="22"/>
      <c r="P38" s="22"/>
    </row>
    <row r="39" spans="1:16" ht="39" customHeight="1" x14ac:dyDescent="0.15">
      <c r="A39" s="22"/>
      <c r="B39" s="35"/>
      <c r="C39" s="1209" t="s">
        <v>571</v>
      </c>
      <c r="D39" s="1210"/>
      <c r="E39" s="1211"/>
      <c r="F39" s="36">
        <v>0.01</v>
      </c>
      <c r="G39" s="37">
        <v>0</v>
      </c>
      <c r="H39" s="37">
        <v>0</v>
      </c>
      <c r="I39" s="37">
        <v>0</v>
      </c>
      <c r="J39" s="38">
        <v>0</v>
      </c>
      <c r="K39" s="22"/>
      <c r="L39" s="22"/>
      <c r="M39" s="22"/>
      <c r="N39" s="22"/>
      <c r="O39" s="22"/>
      <c r="P39" s="22"/>
    </row>
    <row r="40" spans="1:16" ht="39" customHeight="1" x14ac:dyDescent="0.15">
      <c r="A40" s="22"/>
      <c r="B40" s="35"/>
      <c r="C40" s="1209" t="s">
        <v>572</v>
      </c>
      <c r="D40" s="1210"/>
      <c r="E40" s="1211"/>
      <c r="F40" s="36">
        <v>0</v>
      </c>
      <c r="G40" s="37">
        <v>0</v>
      </c>
      <c r="H40" s="37">
        <v>0</v>
      </c>
      <c r="I40" s="37">
        <v>0.04</v>
      </c>
      <c r="J40" s="38">
        <v>0</v>
      </c>
      <c r="K40" s="22"/>
      <c r="L40" s="22"/>
      <c r="M40" s="22"/>
      <c r="N40" s="22"/>
      <c r="O40" s="22"/>
      <c r="P40" s="22"/>
    </row>
    <row r="41" spans="1:16" ht="39" customHeight="1" x14ac:dyDescent="0.15">
      <c r="A41" s="22"/>
      <c r="B41" s="35"/>
      <c r="C41" s="1209" t="s">
        <v>573</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574</v>
      </c>
      <c r="D42" s="1210"/>
      <c r="E42" s="1211"/>
      <c r="F42" s="36" t="s">
        <v>519</v>
      </c>
      <c r="G42" s="37" t="s">
        <v>519</v>
      </c>
      <c r="H42" s="37" t="s">
        <v>519</v>
      </c>
      <c r="I42" s="37" t="s">
        <v>519</v>
      </c>
      <c r="J42" s="38" t="s">
        <v>519</v>
      </c>
      <c r="K42" s="22"/>
      <c r="L42" s="22"/>
      <c r="M42" s="22"/>
      <c r="N42" s="22"/>
      <c r="O42" s="22"/>
      <c r="P42" s="22"/>
    </row>
    <row r="43" spans="1:16" ht="39" customHeight="1" thickBot="1" x14ac:dyDescent="0.2">
      <c r="A43" s="22"/>
      <c r="B43" s="40"/>
      <c r="C43" s="1212" t="s">
        <v>575</v>
      </c>
      <c r="D43" s="1213"/>
      <c r="E43" s="1214"/>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KuWQgFqEKMT8cWnuBZluniTx/07ldN+heTIXhzfN8Q/FFjp+TdHqoCwCIETxGq+anAP5rpGXtqeE5vxlgLTnA==" saltValue="U4apWVHwpktj4j3qHWQ4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454</v>
      </c>
      <c r="L45" s="60">
        <v>484</v>
      </c>
      <c r="M45" s="60">
        <v>404</v>
      </c>
      <c r="N45" s="60">
        <v>417</v>
      </c>
      <c r="O45" s="61">
        <v>511</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519</v>
      </c>
      <c r="L46" s="64" t="s">
        <v>519</v>
      </c>
      <c r="M46" s="64" t="s">
        <v>519</v>
      </c>
      <c r="N46" s="64" t="s">
        <v>519</v>
      </c>
      <c r="O46" s="65" t="s">
        <v>519</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519</v>
      </c>
      <c r="L47" s="64" t="s">
        <v>519</v>
      </c>
      <c r="M47" s="64" t="s">
        <v>519</v>
      </c>
      <c r="N47" s="64" t="s">
        <v>519</v>
      </c>
      <c r="O47" s="65" t="s">
        <v>519</v>
      </c>
      <c r="P47" s="48"/>
      <c r="Q47" s="48"/>
      <c r="R47" s="48"/>
      <c r="S47" s="48"/>
      <c r="T47" s="48"/>
      <c r="U47" s="48"/>
    </row>
    <row r="48" spans="1:21" ht="30.75" customHeight="1" x14ac:dyDescent="0.15">
      <c r="A48" s="48"/>
      <c r="B48" s="1237"/>
      <c r="C48" s="1238"/>
      <c r="D48" s="62"/>
      <c r="E48" s="1219" t="s">
        <v>15</v>
      </c>
      <c r="F48" s="1219"/>
      <c r="G48" s="1219"/>
      <c r="H48" s="1219"/>
      <c r="I48" s="1219"/>
      <c r="J48" s="1220"/>
      <c r="K48" s="63">
        <v>505</v>
      </c>
      <c r="L48" s="64">
        <v>518</v>
      </c>
      <c r="M48" s="64">
        <v>490</v>
      </c>
      <c r="N48" s="64">
        <v>436</v>
      </c>
      <c r="O48" s="65">
        <v>415</v>
      </c>
      <c r="P48" s="48"/>
      <c r="Q48" s="48"/>
      <c r="R48" s="48"/>
      <c r="S48" s="48"/>
      <c r="T48" s="48"/>
      <c r="U48" s="48"/>
    </row>
    <row r="49" spans="1:21" ht="30.75" customHeight="1" x14ac:dyDescent="0.15">
      <c r="A49" s="48"/>
      <c r="B49" s="1237"/>
      <c r="C49" s="1238"/>
      <c r="D49" s="62"/>
      <c r="E49" s="1219" t="s">
        <v>16</v>
      </c>
      <c r="F49" s="1219"/>
      <c r="G49" s="1219"/>
      <c r="H49" s="1219"/>
      <c r="I49" s="1219"/>
      <c r="J49" s="1220"/>
      <c r="K49" s="63">
        <v>38</v>
      </c>
      <c r="L49" s="64">
        <v>33</v>
      </c>
      <c r="M49" s="64">
        <v>34</v>
      </c>
      <c r="N49" s="64">
        <v>37</v>
      </c>
      <c r="O49" s="65">
        <v>33</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519</v>
      </c>
      <c r="L50" s="64" t="s">
        <v>519</v>
      </c>
      <c r="M50" s="64" t="s">
        <v>519</v>
      </c>
      <c r="N50" s="64" t="s">
        <v>519</v>
      </c>
      <c r="O50" s="65" t="s">
        <v>519</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519</v>
      </c>
      <c r="L51" s="64" t="s">
        <v>519</v>
      </c>
      <c r="M51" s="64" t="s">
        <v>519</v>
      </c>
      <c r="N51" s="64" t="s">
        <v>519</v>
      </c>
      <c r="O51" s="65" t="s">
        <v>519</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1110</v>
      </c>
      <c r="L52" s="64">
        <v>1148</v>
      </c>
      <c r="M52" s="64">
        <v>1043</v>
      </c>
      <c r="N52" s="64">
        <v>1017</v>
      </c>
      <c r="O52" s="65">
        <v>1040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-113</v>
      </c>
      <c r="L53" s="69">
        <v>-113</v>
      </c>
      <c r="M53" s="69">
        <v>-115</v>
      </c>
      <c r="N53" s="69">
        <v>-127</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fS5DmVmLIQolREel6DokwK1e5oWSn/mefeDs7AUs1881mCDwogwCAlAN9jczOjjDBFjbk77JrAwGFzMqeKG0Q==" saltValue="t3TzGnIF9S3OVC8l+rnF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5" t="s">
        <v>30</v>
      </c>
      <c r="C41" s="1256"/>
      <c r="D41" s="102"/>
      <c r="E41" s="1257" t="s">
        <v>31</v>
      </c>
      <c r="F41" s="1257"/>
      <c r="G41" s="1257"/>
      <c r="H41" s="1258"/>
      <c r="I41" s="351">
        <v>4560</v>
      </c>
      <c r="J41" s="352">
        <v>4984</v>
      </c>
      <c r="K41" s="352">
        <v>5581</v>
      </c>
      <c r="L41" s="352">
        <v>5687</v>
      </c>
      <c r="M41" s="353">
        <v>6068</v>
      </c>
    </row>
    <row r="42" spans="2:13" ht="27.75" customHeight="1" x14ac:dyDescent="0.15">
      <c r="B42" s="1245"/>
      <c r="C42" s="1246"/>
      <c r="D42" s="103"/>
      <c r="E42" s="1249" t="s">
        <v>32</v>
      </c>
      <c r="F42" s="1249"/>
      <c r="G42" s="1249"/>
      <c r="H42" s="1250"/>
      <c r="I42" s="354">
        <v>53</v>
      </c>
      <c r="J42" s="355">
        <v>44</v>
      </c>
      <c r="K42" s="355">
        <v>35</v>
      </c>
      <c r="L42" s="355">
        <v>1301</v>
      </c>
      <c r="M42" s="356">
        <v>1335</v>
      </c>
    </row>
    <row r="43" spans="2:13" ht="27.75" customHeight="1" x14ac:dyDescent="0.15">
      <c r="B43" s="1245"/>
      <c r="C43" s="1246"/>
      <c r="D43" s="103"/>
      <c r="E43" s="1249" t="s">
        <v>33</v>
      </c>
      <c r="F43" s="1249"/>
      <c r="G43" s="1249"/>
      <c r="H43" s="1250"/>
      <c r="I43" s="354">
        <v>4597</v>
      </c>
      <c r="J43" s="355">
        <v>4549</v>
      </c>
      <c r="K43" s="355">
        <v>4383</v>
      </c>
      <c r="L43" s="355">
        <v>4037</v>
      </c>
      <c r="M43" s="356">
        <v>3680</v>
      </c>
    </row>
    <row r="44" spans="2:13" ht="27.75" customHeight="1" x14ac:dyDescent="0.15">
      <c r="B44" s="1245"/>
      <c r="C44" s="1246"/>
      <c r="D44" s="103"/>
      <c r="E44" s="1249" t="s">
        <v>34</v>
      </c>
      <c r="F44" s="1249"/>
      <c r="G44" s="1249"/>
      <c r="H44" s="1250"/>
      <c r="I44" s="354">
        <v>404</v>
      </c>
      <c r="J44" s="355">
        <v>430</v>
      </c>
      <c r="K44" s="355">
        <v>385</v>
      </c>
      <c r="L44" s="355">
        <v>357</v>
      </c>
      <c r="M44" s="356">
        <v>299</v>
      </c>
    </row>
    <row r="45" spans="2:13" ht="27.75" customHeight="1" x14ac:dyDescent="0.15">
      <c r="B45" s="1245"/>
      <c r="C45" s="1246"/>
      <c r="D45" s="103"/>
      <c r="E45" s="1249" t="s">
        <v>35</v>
      </c>
      <c r="F45" s="1249"/>
      <c r="G45" s="1249"/>
      <c r="H45" s="1250"/>
      <c r="I45" s="354">
        <v>2665</v>
      </c>
      <c r="J45" s="355">
        <v>2638</v>
      </c>
      <c r="K45" s="355">
        <v>2621</v>
      </c>
      <c r="L45" s="355">
        <v>2505</v>
      </c>
      <c r="M45" s="356">
        <v>2526</v>
      </c>
    </row>
    <row r="46" spans="2:13" ht="27.75" customHeight="1" x14ac:dyDescent="0.15">
      <c r="B46" s="1245"/>
      <c r="C46" s="1246"/>
      <c r="D46" s="104"/>
      <c r="E46" s="1249" t="s">
        <v>36</v>
      </c>
      <c r="F46" s="1249"/>
      <c r="G46" s="1249"/>
      <c r="H46" s="1250"/>
      <c r="I46" s="354" t="s">
        <v>519</v>
      </c>
      <c r="J46" s="355" t="s">
        <v>519</v>
      </c>
      <c r="K46" s="355" t="s">
        <v>519</v>
      </c>
      <c r="L46" s="355" t="s">
        <v>519</v>
      </c>
      <c r="M46" s="356" t="s">
        <v>519</v>
      </c>
    </row>
    <row r="47" spans="2:13" ht="27.75" customHeight="1" x14ac:dyDescent="0.15">
      <c r="B47" s="1245"/>
      <c r="C47" s="1246"/>
      <c r="D47" s="105"/>
      <c r="E47" s="1259" t="s">
        <v>37</v>
      </c>
      <c r="F47" s="1260"/>
      <c r="G47" s="1260"/>
      <c r="H47" s="1261"/>
      <c r="I47" s="354" t="s">
        <v>519</v>
      </c>
      <c r="J47" s="355" t="s">
        <v>519</v>
      </c>
      <c r="K47" s="355" t="s">
        <v>519</v>
      </c>
      <c r="L47" s="355" t="s">
        <v>519</v>
      </c>
      <c r="M47" s="356" t="s">
        <v>519</v>
      </c>
    </row>
    <row r="48" spans="2:13" ht="27.75" customHeight="1" x14ac:dyDescent="0.15">
      <c r="B48" s="1245"/>
      <c r="C48" s="1246"/>
      <c r="D48" s="103"/>
      <c r="E48" s="1249" t="s">
        <v>38</v>
      </c>
      <c r="F48" s="1249"/>
      <c r="G48" s="1249"/>
      <c r="H48" s="1250"/>
      <c r="I48" s="354" t="s">
        <v>519</v>
      </c>
      <c r="J48" s="355" t="s">
        <v>519</v>
      </c>
      <c r="K48" s="355" t="s">
        <v>519</v>
      </c>
      <c r="L48" s="355" t="s">
        <v>519</v>
      </c>
      <c r="M48" s="356" t="s">
        <v>519</v>
      </c>
    </row>
    <row r="49" spans="2:13" ht="27.75" customHeight="1" x14ac:dyDescent="0.15">
      <c r="B49" s="1247"/>
      <c r="C49" s="1248"/>
      <c r="D49" s="103"/>
      <c r="E49" s="1249" t="s">
        <v>39</v>
      </c>
      <c r="F49" s="1249"/>
      <c r="G49" s="1249"/>
      <c r="H49" s="1250"/>
      <c r="I49" s="354" t="s">
        <v>519</v>
      </c>
      <c r="J49" s="355" t="s">
        <v>519</v>
      </c>
      <c r="K49" s="355" t="s">
        <v>519</v>
      </c>
      <c r="L49" s="355" t="s">
        <v>519</v>
      </c>
      <c r="M49" s="356" t="s">
        <v>519</v>
      </c>
    </row>
    <row r="50" spans="2:13" ht="27.75" customHeight="1" x14ac:dyDescent="0.15">
      <c r="B50" s="1243" t="s">
        <v>40</v>
      </c>
      <c r="C50" s="1244"/>
      <c r="D50" s="106"/>
      <c r="E50" s="1249" t="s">
        <v>41</v>
      </c>
      <c r="F50" s="1249"/>
      <c r="G50" s="1249"/>
      <c r="H50" s="1250"/>
      <c r="I50" s="354">
        <v>6211</v>
      </c>
      <c r="J50" s="355">
        <v>6551</v>
      </c>
      <c r="K50" s="355">
        <v>6685</v>
      </c>
      <c r="L50" s="355">
        <v>6654</v>
      </c>
      <c r="M50" s="356">
        <v>6921</v>
      </c>
    </row>
    <row r="51" spans="2:13" ht="27.75" customHeight="1" x14ac:dyDescent="0.15">
      <c r="B51" s="1245"/>
      <c r="C51" s="1246"/>
      <c r="D51" s="103"/>
      <c r="E51" s="1249" t="s">
        <v>42</v>
      </c>
      <c r="F51" s="1249"/>
      <c r="G51" s="1249"/>
      <c r="H51" s="1250"/>
      <c r="I51" s="354">
        <v>229</v>
      </c>
      <c r="J51" s="355">
        <v>187</v>
      </c>
      <c r="K51" s="355">
        <v>133</v>
      </c>
      <c r="L51" s="355">
        <v>128</v>
      </c>
      <c r="M51" s="356">
        <v>80</v>
      </c>
    </row>
    <row r="52" spans="2:13" ht="27.75" customHeight="1" x14ac:dyDescent="0.15">
      <c r="B52" s="1247"/>
      <c r="C52" s="1248"/>
      <c r="D52" s="103"/>
      <c r="E52" s="1249" t="s">
        <v>43</v>
      </c>
      <c r="F52" s="1249"/>
      <c r="G52" s="1249"/>
      <c r="H52" s="1250"/>
      <c r="I52" s="354">
        <v>9970</v>
      </c>
      <c r="J52" s="355">
        <v>9925</v>
      </c>
      <c r="K52" s="355">
        <v>9936</v>
      </c>
      <c r="L52" s="355">
        <v>9794</v>
      </c>
      <c r="M52" s="356">
        <v>9450</v>
      </c>
    </row>
    <row r="53" spans="2:13" ht="27.75" customHeight="1" thickBot="1" x14ac:dyDescent="0.2">
      <c r="B53" s="1251" t="s">
        <v>44</v>
      </c>
      <c r="C53" s="1252"/>
      <c r="D53" s="107"/>
      <c r="E53" s="1253" t="s">
        <v>45</v>
      </c>
      <c r="F53" s="1253"/>
      <c r="G53" s="1253"/>
      <c r="H53" s="1254"/>
      <c r="I53" s="357">
        <v>-4131</v>
      </c>
      <c r="J53" s="358">
        <v>-4017</v>
      </c>
      <c r="K53" s="358">
        <v>-3748</v>
      </c>
      <c r="L53" s="358">
        <v>-2687</v>
      </c>
      <c r="M53" s="359">
        <v>-2543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wfHKIc6XuwYZ6ftkUuLiFhUyE+DQEAZf+ObosYhTzQSM7Z+oXVM/OuGVWN1m02bwtePbRbHiy+8fYGQ3a1w==" saltValue="uRdKtb48VMl/hdrLFIiS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70" t="s">
        <v>48</v>
      </c>
      <c r="D55" s="1270"/>
      <c r="E55" s="1271"/>
      <c r="F55" s="119">
        <v>1481</v>
      </c>
      <c r="G55" s="119">
        <v>1450</v>
      </c>
      <c r="H55" s="120">
        <v>1378</v>
      </c>
    </row>
    <row r="56" spans="2:8" ht="52.5" customHeight="1" x14ac:dyDescent="0.15">
      <c r="B56" s="121"/>
      <c r="C56" s="1272" t="s">
        <v>49</v>
      </c>
      <c r="D56" s="1272"/>
      <c r="E56" s="1273"/>
      <c r="F56" s="122">
        <v>1301</v>
      </c>
      <c r="G56" s="122">
        <v>1017</v>
      </c>
      <c r="H56" s="123">
        <v>1017</v>
      </c>
    </row>
    <row r="57" spans="2:8" ht="53.25" customHeight="1" x14ac:dyDescent="0.15">
      <c r="B57" s="121"/>
      <c r="C57" s="1274" t="s">
        <v>50</v>
      </c>
      <c r="D57" s="1274"/>
      <c r="E57" s="1275"/>
      <c r="F57" s="124">
        <v>5215</v>
      </c>
      <c r="G57" s="124">
        <v>5391</v>
      </c>
      <c r="H57" s="125">
        <v>5684</v>
      </c>
    </row>
    <row r="58" spans="2:8" ht="45.75" customHeight="1" x14ac:dyDescent="0.15">
      <c r="B58" s="126"/>
      <c r="C58" s="1262" t="s">
        <v>585</v>
      </c>
      <c r="D58" s="1263"/>
      <c r="E58" s="1264"/>
      <c r="F58" s="127">
        <v>1332</v>
      </c>
      <c r="G58" s="127">
        <v>1398</v>
      </c>
      <c r="H58" s="128">
        <v>1932</v>
      </c>
    </row>
    <row r="59" spans="2:8" ht="45.75" customHeight="1" x14ac:dyDescent="0.15">
      <c r="B59" s="126"/>
      <c r="C59" s="1262" t="s">
        <v>586</v>
      </c>
      <c r="D59" s="1263"/>
      <c r="E59" s="1264"/>
      <c r="F59" s="127">
        <v>1575</v>
      </c>
      <c r="G59" s="127">
        <v>1518</v>
      </c>
      <c r="H59" s="128">
        <v>1474</v>
      </c>
    </row>
    <row r="60" spans="2:8" ht="45.75" customHeight="1" x14ac:dyDescent="0.15">
      <c r="B60" s="126"/>
      <c r="C60" s="1262" t="s">
        <v>582</v>
      </c>
      <c r="D60" s="1263"/>
      <c r="E60" s="1264"/>
      <c r="F60" s="127">
        <v>1208</v>
      </c>
      <c r="G60" s="127">
        <v>1294</v>
      </c>
      <c r="H60" s="128">
        <v>1153</v>
      </c>
    </row>
    <row r="61" spans="2:8" ht="45.75" customHeight="1" x14ac:dyDescent="0.15">
      <c r="B61" s="126"/>
      <c r="C61" s="1262" t="s">
        <v>583</v>
      </c>
      <c r="D61" s="1263"/>
      <c r="E61" s="1264"/>
      <c r="F61" s="127">
        <v>507</v>
      </c>
      <c r="G61" s="127">
        <v>507</v>
      </c>
      <c r="H61" s="128">
        <v>507</v>
      </c>
    </row>
    <row r="62" spans="2:8" ht="45.75" customHeight="1" thickBot="1" x14ac:dyDescent="0.2">
      <c r="B62" s="129"/>
      <c r="C62" s="1265" t="s">
        <v>584</v>
      </c>
      <c r="D62" s="1266"/>
      <c r="E62" s="1267"/>
      <c r="F62" s="130">
        <v>100</v>
      </c>
      <c r="G62" s="130">
        <v>196</v>
      </c>
      <c r="H62" s="131">
        <v>196</v>
      </c>
    </row>
    <row r="63" spans="2:8" ht="52.5" customHeight="1" thickBot="1" x14ac:dyDescent="0.2">
      <c r="B63" s="132"/>
      <c r="C63" s="1268" t="s">
        <v>51</v>
      </c>
      <c r="D63" s="1268"/>
      <c r="E63" s="1269"/>
      <c r="F63" s="133">
        <v>7998</v>
      </c>
      <c r="G63" s="133">
        <v>7858</v>
      </c>
      <c r="H63" s="134">
        <v>8080</v>
      </c>
    </row>
    <row r="64" spans="2:8" x14ac:dyDescent="0.15"/>
  </sheetData>
  <sheetProtection algorithmName="SHA-512" hashValue="AMDIkV80MLKxkqLRT/UKKGrlR7MiQOT440WqmK3DCRoS1PsTJjT0WEVKqG8MA+y5mqzp54J9GjRRa6KZU3JlMw==" saltValue="X+E+jGX6CBNrmjLZ7ZE1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590</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591</v>
      </c>
      <c r="AO51" s="1279"/>
      <c r="AP51" s="1279"/>
      <c r="AQ51" s="1279"/>
      <c r="AR51" s="1279"/>
      <c r="AS51" s="1279"/>
      <c r="AT51" s="1279"/>
      <c r="AU51" s="1279"/>
      <c r="AV51" s="1279"/>
      <c r="AW51" s="1279"/>
      <c r="AX51" s="1279"/>
      <c r="AY51" s="1279"/>
      <c r="AZ51" s="1279"/>
      <c r="BA51" s="1279"/>
      <c r="BB51" s="1279" t="s">
        <v>592</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593</v>
      </c>
      <c r="BC53" s="1279"/>
      <c r="BD53" s="1279"/>
      <c r="BE53" s="1279"/>
      <c r="BF53" s="1279"/>
      <c r="BG53" s="1279"/>
      <c r="BH53" s="1279"/>
      <c r="BI53" s="1279"/>
      <c r="BJ53" s="1279"/>
      <c r="BK53" s="1279"/>
      <c r="BL53" s="1279"/>
      <c r="BM53" s="1279"/>
      <c r="BN53" s="1279"/>
      <c r="BO53" s="1279"/>
      <c r="BP53" s="1276">
        <v>83.1</v>
      </c>
      <c r="BQ53" s="1276"/>
      <c r="BR53" s="1276"/>
      <c r="BS53" s="1276"/>
      <c r="BT53" s="1276"/>
      <c r="BU53" s="1276"/>
      <c r="BV53" s="1276"/>
      <c r="BW53" s="1276"/>
      <c r="BX53" s="1276">
        <v>83.9</v>
      </c>
      <c r="BY53" s="1276"/>
      <c r="BZ53" s="1276"/>
      <c r="CA53" s="1276"/>
      <c r="CB53" s="1276"/>
      <c r="CC53" s="1276"/>
      <c r="CD53" s="1276"/>
      <c r="CE53" s="1276"/>
      <c r="CF53" s="1276">
        <v>84.4</v>
      </c>
      <c r="CG53" s="1276"/>
      <c r="CH53" s="1276"/>
      <c r="CI53" s="1276"/>
      <c r="CJ53" s="1276"/>
      <c r="CK53" s="1276"/>
      <c r="CL53" s="1276"/>
      <c r="CM53" s="1276"/>
      <c r="CN53" s="1276">
        <v>84.8</v>
      </c>
      <c r="CO53" s="1276"/>
      <c r="CP53" s="1276"/>
      <c r="CQ53" s="1276"/>
      <c r="CR53" s="1276"/>
      <c r="CS53" s="1276"/>
      <c r="CT53" s="1276"/>
      <c r="CU53" s="1276"/>
      <c r="CV53" s="1276">
        <v>85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594</v>
      </c>
      <c r="AO55" s="1281"/>
      <c r="AP55" s="1281"/>
      <c r="AQ55" s="1281"/>
      <c r="AR55" s="1281"/>
      <c r="AS55" s="1281"/>
      <c r="AT55" s="1281"/>
      <c r="AU55" s="1281"/>
      <c r="AV55" s="1281"/>
      <c r="AW55" s="1281"/>
      <c r="AX55" s="1281"/>
      <c r="AY55" s="1281"/>
      <c r="AZ55" s="1281"/>
      <c r="BA55" s="1281"/>
      <c r="BB55" s="1279" t="s">
        <v>592</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3.1</v>
      </c>
      <c r="CG55" s="1276"/>
      <c r="CH55" s="1276"/>
      <c r="CI55" s="1276"/>
      <c r="CJ55" s="1276"/>
      <c r="CK55" s="1276"/>
      <c r="CL55" s="1276"/>
      <c r="CM55" s="1276"/>
      <c r="CN55" s="1276">
        <v>13.7</v>
      </c>
      <c r="CO55" s="1276"/>
      <c r="CP55" s="1276"/>
      <c r="CQ55" s="1276"/>
      <c r="CR55" s="1276"/>
      <c r="CS55" s="1276"/>
      <c r="CT55" s="1276"/>
      <c r="CU55" s="1276"/>
      <c r="CV55" s="1276">
        <v>6.9</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593</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v>
      </c>
      <c r="BY57" s="1276"/>
      <c r="BZ57" s="1276"/>
      <c r="CA57" s="1276"/>
      <c r="CB57" s="1276"/>
      <c r="CC57" s="1276"/>
      <c r="CD57" s="1276"/>
      <c r="CE57" s="1276"/>
      <c r="CF57" s="1276">
        <v>61.2</v>
      </c>
      <c r="CG57" s="1276"/>
      <c r="CH57" s="1276"/>
      <c r="CI57" s="1276"/>
      <c r="CJ57" s="1276"/>
      <c r="CK57" s="1276"/>
      <c r="CL57" s="1276"/>
      <c r="CM57" s="1276"/>
      <c r="CN57" s="1276">
        <v>62</v>
      </c>
      <c r="CO57" s="1276"/>
      <c r="CP57" s="1276"/>
      <c r="CQ57" s="1276"/>
      <c r="CR57" s="1276"/>
      <c r="CS57" s="1276"/>
      <c r="CT57" s="1276"/>
      <c r="CU57" s="1276"/>
      <c r="CV57" s="1276">
        <v>62.9</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595</v>
      </c>
    </row>
    <row r="64" spans="1:109" x14ac:dyDescent="0.15">
      <c r="B64" s="375"/>
      <c r="G64" s="382"/>
      <c r="I64" s="395"/>
      <c r="J64" s="395"/>
      <c r="K64" s="395"/>
      <c r="L64" s="395"/>
      <c r="M64" s="395"/>
      <c r="N64" s="396"/>
      <c r="AM64" s="382"/>
      <c r="AN64" s="382" t="s">
        <v>589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597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590</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591</v>
      </c>
      <c r="AO73" s="1279"/>
      <c r="AP73" s="1279"/>
      <c r="AQ73" s="1279"/>
      <c r="AR73" s="1279"/>
      <c r="AS73" s="1279"/>
      <c r="AT73" s="1279"/>
      <c r="AU73" s="1279"/>
      <c r="AV73" s="1279"/>
      <c r="AW73" s="1279"/>
      <c r="AX73" s="1279"/>
      <c r="AY73" s="1279"/>
      <c r="AZ73" s="1279"/>
      <c r="BA73" s="1279"/>
      <c r="BB73" s="1279" t="s">
        <v>592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596</v>
      </c>
      <c r="BC75" s="1279"/>
      <c r="BD75" s="1279"/>
      <c r="BE75" s="1279"/>
      <c r="BF75" s="1279"/>
      <c r="BG75" s="1279"/>
      <c r="BH75" s="1279"/>
      <c r="BI75" s="1279"/>
      <c r="BJ75" s="1279"/>
      <c r="BK75" s="1279"/>
      <c r="BL75" s="1279"/>
      <c r="BM75" s="1279"/>
      <c r="BN75" s="1279"/>
      <c r="BO75" s="1279"/>
      <c r="BP75" s="1276">
        <v>-1.1000000000000001</v>
      </c>
      <c r="BQ75" s="1276"/>
      <c r="BR75" s="1276"/>
      <c r="BS75" s="1276"/>
      <c r="BT75" s="1276"/>
      <c r="BU75" s="1276"/>
      <c r="BV75" s="1276"/>
      <c r="BW75" s="1276"/>
      <c r="BX75" s="1276">
        <v>-1.9</v>
      </c>
      <c r="BY75" s="1276"/>
      <c r="BZ75" s="1276"/>
      <c r="CA75" s="1276"/>
      <c r="CB75" s="1276"/>
      <c r="CC75" s="1276"/>
      <c r="CD75" s="1276"/>
      <c r="CE75" s="1276"/>
      <c r="CF75" s="1276">
        <v>-2.2999999999999998</v>
      </c>
      <c r="CG75" s="1276"/>
      <c r="CH75" s="1276"/>
      <c r="CI75" s="1276"/>
      <c r="CJ75" s="1276"/>
      <c r="CK75" s="1276"/>
      <c r="CL75" s="1276"/>
      <c r="CM75" s="1276"/>
      <c r="CN75" s="1276">
        <v>-2.4</v>
      </c>
      <c r="CO75" s="1276"/>
      <c r="CP75" s="1276"/>
      <c r="CQ75" s="1276"/>
      <c r="CR75" s="1276"/>
      <c r="CS75" s="1276"/>
      <c r="CT75" s="1276"/>
      <c r="CU75" s="1276"/>
      <c r="CV75" s="1276">
        <v>-2.2000000000000002</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594</v>
      </c>
      <c r="AO77" s="1281"/>
      <c r="AP77" s="1281"/>
      <c r="AQ77" s="1281"/>
      <c r="AR77" s="1281"/>
      <c r="AS77" s="1281"/>
      <c r="AT77" s="1281"/>
      <c r="AU77" s="1281"/>
      <c r="AV77" s="1281"/>
      <c r="AW77" s="1281"/>
      <c r="AX77" s="1281"/>
      <c r="AY77" s="1281"/>
      <c r="AZ77" s="1281"/>
      <c r="BA77" s="1281"/>
      <c r="BB77" s="1279" t="s">
        <v>592</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3.1</v>
      </c>
      <c r="CG77" s="1276"/>
      <c r="CH77" s="1276"/>
      <c r="CI77" s="1276"/>
      <c r="CJ77" s="1276"/>
      <c r="CK77" s="1276"/>
      <c r="CL77" s="1276"/>
      <c r="CM77" s="1276"/>
      <c r="CN77" s="1276">
        <v>13.7</v>
      </c>
      <c r="CO77" s="1276"/>
      <c r="CP77" s="1276"/>
      <c r="CQ77" s="1276"/>
      <c r="CR77" s="1276"/>
      <c r="CS77" s="1276"/>
      <c r="CT77" s="1276"/>
      <c r="CU77" s="1276"/>
      <c r="CV77" s="1276">
        <v>6.9</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596</v>
      </c>
      <c r="BC79" s="1279"/>
      <c r="BD79" s="1279"/>
      <c r="BE79" s="1279"/>
      <c r="BF79" s="1279"/>
      <c r="BG79" s="1279"/>
      <c r="BH79" s="1279"/>
      <c r="BI79" s="1279"/>
      <c r="BJ79" s="1279"/>
      <c r="BK79" s="1279"/>
      <c r="BL79" s="1279"/>
      <c r="BM79" s="1279"/>
      <c r="BN79" s="1279"/>
      <c r="BO79" s="1279"/>
      <c r="BP79" s="1276">
        <v>7.9</v>
      </c>
      <c r="BQ79" s="1276"/>
      <c r="BR79" s="1276"/>
      <c r="BS79" s="1276"/>
      <c r="BT79" s="1276"/>
      <c r="BU79" s="1276"/>
      <c r="BV79" s="1276"/>
      <c r="BW79" s="1276"/>
      <c r="BX79" s="1276">
        <v>7.8</v>
      </c>
      <c r="BY79" s="1276"/>
      <c r="BZ79" s="1276"/>
      <c r="CA79" s="1276"/>
      <c r="CB79" s="1276"/>
      <c r="CC79" s="1276"/>
      <c r="CD79" s="1276"/>
      <c r="CE79" s="1276"/>
      <c r="CF79" s="1276">
        <v>7.9</v>
      </c>
      <c r="CG79" s="1276"/>
      <c r="CH79" s="1276"/>
      <c r="CI79" s="1276"/>
      <c r="CJ79" s="1276"/>
      <c r="CK79" s="1276"/>
      <c r="CL79" s="1276"/>
      <c r="CM79" s="1276"/>
      <c r="CN79" s="1276">
        <v>7.9</v>
      </c>
      <c r="CO79" s="1276"/>
      <c r="CP79" s="1276"/>
      <c r="CQ79" s="1276"/>
      <c r="CR79" s="1276"/>
      <c r="CS79" s="1276"/>
      <c r="CT79" s="1276"/>
      <c r="CU79" s="1276"/>
      <c r="CV79" s="1276">
        <v>8</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InfrsBK+gqR0qGZsoFKNxdSv/biegvevstkM8wP/qT5Utf9z0xqmF2j/nEd6jmX3RhOaTHXbvLtG9skqZKoCw==" saltValue="3IdO/fmlte48zZgYbq9j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0Za40iogUX3L9YY3w5FJTjA1y4q4dhGOPkOV/2SGSsBwt6+yYNkQY0WhRoabwRCoAG5n6F4EhO6SeNy34J5x1Q==" saltValue="ef1Elh67LsgZRL1Gm6ek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XpQPS4o2qMCkQaDm4CKTG2Na3w276ud6lsk4RIPQQp+isRQpNvZuZhpKmx7SZz+nWOfyUxH4/bbbCDp8Irhsog==" saltValue="ZTldQ4qI4kOWHkCX4zwxN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96294</v>
      </c>
      <c r="E3" s="153"/>
      <c r="F3" s="154">
        <v>90072</v>
      </c>
      <c r="G3" s="155"/>
      <c r="H3" s="156"/>
    </row>
    <row r="4" spans="1:8" x14ac:dyDescent="0.15">
      <c r="A4" s="157"/>
      <c r="B4" s="158"/>
      <c r="C4" s="159"/>
      <c r="D4" s="160">
        <v>55729</v>
      </c>
      <c r="E4" s="161"/>
      <c r="F4" s="162">
        <v>46083</v>
      </c>
      <c r="G4" s="163"/>
      <c r="H4" s="164"/>
    </row>
    <row r="5" spans="1:8" x14ac:dyDescent="0.15">
      <c r="A5" s="145" t="s">
        <v>552</v>
      </c>
      <c r="B5" s="150"/>
      <c r="C5" s="151"/>
      <c r="D5" s="152">
        <v>69108</v>
      </c>
      <c r="E5" s="153"/>
      <c r="F5" s="154">
        <v>88328</v>
      </c>
      <c r="G5" s="155"/>
      <c r="H5" s="156"/>
    </row>
    <row r="6" spans="1:8" x14ac:dyDescent="0.15">
      <c r="A6" s="157"/>
      <c r="B6" s="158"/>
      <c r="C6" s="159"/>
      <c r="D6" s="160">
        <v>44469</v>
      </c>
      <c r="E6" s="161"/>
      <c r="F6" s="162">
        <v>49013</v>
      </c>
      <c r="G6" s="163"/>
      <c r="H6" s="164"/>
    </row>
    <row r="7" spans="1:8" x14ac:dyDescent="0.15">
      <c r="A7" s="145" t="s">
        <v>553</v>
      </c>
      <c r="B7" s="150"/>
      <c r="C7" s="151"/>
      <c r="D7" s="152">
        <v>83632</v>
      </c>
      <c r="E7" s="153"/>
      <c r="F7" s="154">
        <v>103390</v>
      </c>
      <c r="G7" s="155"/>
      <c r="H7" s="156"/>
    </row>
    <row r="8" spans="1:8" x14ac:dyDescent="0.15">
      <c r="A8" s="157"/>
      <c r="B8" s="158"/>
      <c r="C8" s="159"/>
      <c r="D8" s="160">
        <v>51599</v>
      </c>
      <c r="E8" s="161"/>
      <c r="F8" s="162">
        <v>51269</v>
      </c>
      <c r="G8" s="163"/>
      <c r="H8" s="164"/>
    </row>
    <row r="9" spans="1:8" x14ac:dyDescent="0.15">
      <c r="A9" s="145" t="s">
        <v>554</v>
      </c>
      <c r="B9" s="150"/>
      <c r="C9" s="151"/>
      <c r="D9" s="152">
        <v>113082</v>
      </c>
      <c r="E9" s="153"/>
      <c r="F9" s="154">
        <v>117234</v>
      </c>
      <c r="G9" s="155"/>
      <c r="H9" s="156"/>
    </row>
    <row r="10" spans="1:8" x14ac:dyDescent="0.15">
      <c r="A10" s="157"/>
      <c r="B10" s="158"/>
      <c r="C10" s="159"/>
      <c r="D10" s="160">
        <v>83830</v>
      </c>
      <c r="E10" s="161"/>
      <c r="F10" s="162">
        <v>59796</v>
      </c>
      <c r="G10" s="163"/>
      <c r="H10" s="164"/>
    </row>
    <row r="11" spans="1:8" x14ac:dyDescent="0.15">
      <c r="A11" s="145" t="s">
        <v>555</v>
      </c>
      <c r="B11" s="150"/>
      <c r="C11" s="151"/>
      <c r="D11" s="152">
        <v>135432</v>
      </c>
      <c r="E11" s="153"/>
      <c r="F11" s="154">
        <v>97758</v>
      </c>
      <c r="G11" s="155"/>
      <c r="H11" s="156"/>
    </row>
    <row r="12" spans="1:8" x14ac:dyDescent="0.15">
      <c r="A12" s="157"/>
      <c r="B12" s="158"/>
      <c r="C12" s="165"/>
      <c r="D12" s="160">
        <v>97988</v>
      </c>
      <c r="E12" s="161"/>
      <c r="F12" s="162">
        <v>45946</v>
      </c>
      <c r="G12" s="163"/>
      <c r="H12" s="164"/>
    </row>
    <row r="13" spans="1:8" x14ac:dyDescent="0.15">
      <c r="A13" s="145"/>
      <c r="B13" s="150"/>
      <c r="C13" s="166"/>
      <c r="D13" s="167">
        <v>99510</v>
      </c>
      <c r="E13" s="168"/>
      <c r="F13" s="169">
        <v>99356</v>
      </c>
      <c r="G13" s="170"/>
      <c r="H13" s="156"/>
    </row>
    <row r="14" spans="1:8" x14ac:dyDescent="0.15">
      <c r="A14" s="157"/>
      <c r="B14" s="158"/>
      <c r="C14" s="159"/>
      <c r="D14" s="160">
        <v>66723</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12.49</v>
      </c>
      <c r="C19" s="171">
        <f>ROUND(VALUE(SUBSTITUTE(実質収支比率等に係る経年分析!G$48,"▲","-")),2)</f>
        <v>12.43</v>
      </c>
      <c r="D19" s="171">
        <f>ROUND(VALUE(SUBSTITUTE(実質収支比率等に係る経年分析!H$48,"▲","-")),2)</f>
        <v>14.22</v>
      </c>
      <c r="E19" s="171">
        <f>ROUND(VALUE(SUBSTITUTE(実質収支比率等に係る経年分析!I$48,"▲","-")),2)</f>
        <v>12.98</v>
      </c>
      <c r="F19" s="171">
        <f>ROUND(VALUE(SUBSTITUTE(実質収支比率等に係る経年分析!J$48,"▲","-")),2)</f>
        <v>15.57</v>
      </c>
    </row>
    <row r="20" spans="1:11" x14ac:dyDescent="0.15">
      <c r="A20" s="171" t="s">
        <v>55</v>
      </c>
      <c r="B20" s="171">
        <f>ROUND(VALUE(SUBSTITUTE(実質収支比率等に係る経年分析!F$47,"▲","-")),2)</f>
        <v>27.77</v>
      </c>
      <c r="C20" s="171">
        <f>ROUND(VALUE(SUBSTITUTE(実質収支比率等に係る経年分析!G$47,"▲","-")),2)</f>
        <v>27.98</v>
      </c>
      <c r="D20" s="171">
        <f>ROUND(VALUE(SUBSTITUTE(実質収支比率等に係る経年分析!H$47,"▲","-")),2)</f>
        <v>25.8</v>
      </c>
      <c r="E20" s="171">
        <f>ROUND(VALUE(SUBSTITUTE(実質収支比率等に係る経年分析!I$47,"▲","-")),2)</f>
        <v>24.55</v>
      </c>
      <c r="F20" s="171">
        <f>ROUND(VALUE(SUBSTITUTE(実質収支比率等に係る経年分析!J$47,"▲","-")),2)</f>
        <v>22.47</v>
      </c>
    </row>
    <row r="21" spans="1:11" x14ac:dyDescent="0.15">
      <c r="A21" s="171" t="s">
        <v>56</v>
      </c>
      <c r="B21" s="171">
        <f>IF(ISNUMBER(VALUE(SUBSTITUTE(実質収支比率等に係る経年分析!F$49,"▲","-"))),ROUND(VALUE(SUBSTITUTE(実質収支比率等に係る経年分析!F$49,"▲","-")),2),NA())</f>
        <v>3.71</v>
      </c>
      <c r="C21" s="171">
        <f>IF(ISNUMBER(VALUE(SUBSTITUTE(実質収支比率等に係る経年分析!G$49,"▲","-"))),ROUND(VALUE(SUBSTITUTE(実質収支比率等に係る経年分析!G$49,"▲","-")),2),NA())</f>
        <v>0.33</v>
      </c>
      <c r="D21" s="171">
        <f>IF(ISNUMBER(VALUE(SUBSTITUTE(実質収支比率等に係る経年分析!H$49,"▲","-"))),ROUND(VALUE(SUBSTITUTE(実質収支比率等に係る経年分析!H$49,"▲","-")),2),NA())</f>
        <v>-2.0099999999999998</v>
      </c>
      <c r="E21" s="171">
        <f>IF(ISNUMBER(VALUE(SUBSTITUTE(実質収支比率等に係る経年分析!I$49,"▲","-"))),ROUND(VALUE(SUBSTITUTE(実質収支比率等に係る経年分析!I$49,"▲","-")),2),NA())</f>
        <v>3.18</v>
      </c>
      <c r="F21" s="171">
        <f>IF(ISNUMBER(VALUE(SUBSTITUTE(実質収支比率等に係る経年分析!J$49,"▲","-"))),ROUND(VALUE(SUBSTITUTE(実質収支比率等に係る経年分析!J$49,"▲","-")),2),NA())</f>
        <v>1.91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農業集落排水事業等特別会計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下部奥の湯温泉事業特別会計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0.57999999999999996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0.54</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1110</v>
      </c>
      <c r="E42" s="173"/>
      <c r="F42" s="173"/>
      <c r="G42" s="173">
        <f>'実質公債費比率（分子）の構造'!L$52</f>
        <v>1148</v>
      </c>
      <c r="H42" s="173"/>
      <c r="I42" s="173"/>
      <c r="J42" s="173">
        <f>'実質公債費比率（分子）の構造'!M$52</f>
        <v>1043</v>
      </c>
      <c r="K42" s="173"/>
      <c r="L42" s="173"/>
      <c r="M42" s="173">
        <f>'実質公債費比率（分子）の構造'!N$52</f>
        <v>1017</v>
      </c>
      <c r="N42" s="173"/>
      <c r="O42" s="173"/>
      <c r="P42" s="173">
        <f>'実質公債費比率（分子）の構造'!O$52</f>
        <v>1040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38</v>
      </c>
      <c r="C45" s="173"/>
      <c r="D45" s="173"/>
      <c r="E45" s="173">
        <f>'実質公債費比率（分子）の構造'!L$49</f>
        <v>33</v>
      </c>
      <c r="F45" s="173"/>
      <c r="G45" s="173"/>
      <c r="H45" s="173">
        <f>'実質公債費比率（分子）の構造'!M$49</f>
        <v>34</v>
      </c>
      <c r="I45" s="173"/>
      <c r="J45" s="173"/>
      <c r="K45" s="173">
        <f>'実質公債費比率（分子）の構造'!N$49</f>
        <v>37</v>
      </c>
      <c r="L45" s="173"/>
      <c r="M45" s="173"/>
      <c r="N45" s="173">
        <f>'実質公債費比率（分子）の構造'!O$49</f>
        <v>33</v>
      </c>
      <c r="O45" s="173"/>
      <c r="P45" s="173"/>
    </row>
    <row r="46" spans="1:16" x14ac:dyDescent="0.15">
      <c r="A46" s="173" t="s">
        <v>67</v>
      </c>
      <c r="B46" s="173">
        <f>'実質公債費比率（分子）の構造'!K$48</f>
        <v>505</v>
      </c>
      <c r="C46" s="173"/>
      <c r="D46" s="173"/>
      <c r="E46" s="173">
        <f>'実質公債費比率（分子）の構造'!L$48</f>
        <v>518</v>
      </c>
      <c r="F46" s="173"/>
      <c r="G46" s="173"/>
      <c r="H46" s="173">
        <f>'実質公債費比率（分子）の構造'!M$48</f>
        <v>490</v>
      </c>
      <c r="I46" s="173"/>
      <c r="J46" s="173"/>
      <c r="K46" s="173">
        <f>'実質公債費比率（分子）の構造'!N$48</f>
        <v>436</v>
      </c>
      <c r="L46" s="173"/>
      <c r="M46" s="173"/>
      <c r="N46" s="173">
        <f>'実質公債費比率（分子）の構造'!O$48</f>
        <v>415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454</v>
      </c>
      <c r="C49" s="173"/>
      <c r="D49" s="173"/>
      <c r="E49" s="173">
        <f>'実質公債費比率（分子）の構造'!L$45</f>
        <v>484</v>
      </c>
      <c r="F49" s="173"/>
      <c r="G49" s="173"/>
      <c r="H49" s="173">
        <f>'実質公債費比率（分子）の構造'!M$45</f>
        <v>404</v>
      </c>
      <c r="I49" s="173"/>
      <c r="J49" s="173"/>
      <c r="K49" s="173">
        <f>'実質公債費比率（分子）の構造'!N$45</f>
        <v>417</v>
      </c>
      <c r="L49" s="173"/>
      <c r="M49" s="173"/>
      <c r="N49" s="173">
        <f>'実質公債費比率（分子）の構造'!O$45</f>
        <v>511</v>
      </c>
      <c r="O49" s="173"/>
      <c r="P49" s="173"/>
    </row>
    <row r="50" spans="1:16" x14ac:dyDescent="0.15">
      <c r="A50" s="173" t="s">
        <v>71</v>
      </c>
      <c r="B50" s="173" t="e">
        <f>NA()</f>
        <v>#N/A</v>
      </c>
      <c r="C50" s="173">
        <f>IF(ISNUMBER('実質公債費比率（分子）の構造'!K$53),'実質公債費比率（分子）の構造'!K$53,NA())</f>
        <v>-113</v>
      </c>
      <c r="D50" s="173" t="e">
        <f>NA()</f>
        <v>#N/A</v>
      </c>
      <c r="E50" s="173" t="e">
        <f>NA()</f>
        <v>#N/A</v>
      </c>
      <c r="F50" s="173">
        <f>IF(ISNUMBER('実質公債費比率（分子）の構造'!L$53),'実質公債費比率（分子）の構造'!L$53,NA())</f>
        <v>-113</v>
      </c>
      <c r="G50" s="173" t="e">
        <f>NA()</f>
        <v>#N/A</v>
      </c>
      <c r="H50" s="173" t="e">
        <f>NA()</f>
        <v>#N/A</v>
      </c>
      <c r="I50" s="173">
        <f>IF(ISNUMBER('実質公債費比率（分子）の構造'!M$53),'実質公債費比率（分子）の構造'!M$53,NA())</f>
        <v>-115</v>
      </c>
      <c r="J50" s="173" t="e">
        <f>NA()</f>
        <v>#N/A</v>
      </c>
      <c r="K50" s="173" t="e">
        <f>NA()</f>
        <v>#N/A</v>
      </c>
      <c r="L50" s="173">
        <f>IF(ISNUMBER('実質公債費比率（分子）の構造'!N$53),'実質公債費比率（分子）の構造'!N$53,NA())</f>
        <v>-127</v>
      </c>
      <c r="M50" s="173" t="e">
        <f>NA()</f>
        <v>#N/A</v>
      </c>
      <c r="N50" s="173" t="e">
        <f>NA()</f>
        <v>#N/A</v>
      </c>
      <c r="O50" s="173">
        <f>IF(ISNUMBER('実質公債費比率（分子）の構造'!O$53),'実質公債費比率（分子）の構造'!O$53,NA())</f>
        <v>-81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9970</v>
      </c>
      <c r="E56" s="172"/>
      <c r="F56" s="172"/>
      <c r="G56" s="172">
        <f>'将来負担比率（分子）の構造'!J$52</f>
        <v>9925</v>
      </c>
      <c r="H56" s="172"/>
      <c r="I56" s="172"/>
      <c r="J56" s="172">
        <f>'将来負担比率（分子）の構造'!K$52</f>
        <v>9936</v>
      </c>
      <c r="K56" s="172"/>
      <c r="L56" s="172"/>
      <c r="M56" s="172">
        <f>'将来負担比率（分子）の構造'!L$52</f>
        <v>9794</v>
      </c>
      <c r="N56" s="172"/>
      <c r="O56" s="172"/>
      <c r="P56" s="172">
        <f>'将来負担比率（分子）の構造'!M$52</f>
        <v>9450</v>
      </c>
    </row>
    <row r="57" spans="1:16" x14ac:dyDescent="0.15">
      <c r="A57" s="172" t="s">
        <v>42</v>
      </c>
      <c r="B57" s="172"/>
      <c r="C57" s="172"/>
      <c r="D57" s="172">
        <f>'将来負担比率（分子）の構造'!I$51</f>
        <v>229</v>
      </c>
      <c r="E57" s="172"/>
      <c r="F57" s="172"/>
      <c r="G57" s="172">
        <f>'将来負担比率（分子）の構造'!J$51</f>
        <v>187</v>
      </c>
      <c r="H57" s="172"/>
      <c r="I57" s="172"/>
      <c r="J57" s="172">
        <f>'将来負担比率（分子）の構造'!K$51</f>
        <v>133</v>
      </c>
      <c r="K57" s="172"/>
      <c r="L57" s="172"/>
      <c r="M57" s="172">
        <f>'将来負担比率（分子）の構造'!L$51</f>
        <v>128</v>
      </c>
      <c r="N57" s="172"/>
      <c r="O57" s="172"/>
      <c r="P57" s="172">
        <f>'将来負担比率（分子）の構造'!M$51</f>
        <v>80</v>
      </c>
    </row>
    <row r="58" spans="1:16" x14ac:dyDescent="0.15">
      <c r="A58" s="172" t="s">
        <v>41</v>
      </c>
      <c r="B58" s="172"/>
      <c r="C58" s="172"/>
      <c r="D58" s="172">
        <f>'将来負担比率（分子）の構造'!I$50</f>
        <v>6211</v>
      </c>
      <c r="E58" s="172"/>
      <c r="F58" s="172"/>
      <c r="G58" s="172">
        <f>'将来負担比率（分子）の構造'!J$50</f>
        <v>6551</v>
      </c>
      <c r="H58" s="172"/>
      <c r="I58" s="172"/>
      <c r="J58" s="172">
        <f>'将来負担比率（分子）の構造'!K$50</f>
        <v>6685</v>
      </c>
      <c r="K58" s="172"/>
      <c r="L58" s="172"/>
      <c r="M58" s="172">
        <f>'将来負担比率（分子）の構造'!L$50</f>
        <v>6654</v>
      </c>
      <c r="N58" s="172"/>
      <c r="O58" s="172"/>
      <c r="P58" s="172">
        <f>'将来負担比率（分子）の構造'!M$50</f>
        <v>6921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2665</v>
      </c>
      <c r="C62" s="172"/>
      <c r="D62" s="172"/>
      <c r="E62" s="172">
        <f>'将来負担比率（分子）の構造'!J$45</f>
        <v>2638</v>
      </c>
      <c r="F62" s="172"/>
      <c r="G62" s="172"/>
      <c r="H62" s="172">
        <f>'将来負担比率（分子）の構造'!K$45</f>
        <v>2621</v>
      </c>
      <c r="I62" s="172"/>
      <c r="J62" s="172"/>
      <c r="K62" s="172">
        <f>'将来負担比率（分子）の構造'!L$45</f>
        <v>2505</v>
      </c>
      <c r="L62" s="172"/>
      <c r="M62" s="172"/>
      <c r="N62" s="172">
        <f>'将来負担比率（分子）の構造'!M$45</f>
        <v>2526</v>
      </c>
      <c r="O62" s="172"/>
      <c r="P62" s="172"/>
    </row>
    <row r="63" spans="1:16" x14ac:dyDescent="0.15">
      <c r="A63" s="172" t="s">
        <v>34</v>
      </c>
      <c r="B63" s="172">
        <f>'将来負担比率（分子）の構造'!I$44</f>
        <v>404</v>
      </c>
      <c r="C63" s="172"/>
      <c r="D63" s="172"/>
      <c r="E63" s="172">
        <f>'将来負担比率（分子）の構造'!J$44</f>
        <v>430</v>
      </c>
      <c r="F63" s="172"/>
      <c r="G63" s="172"/>
      <c r="H63" s="172">
        <f>'将来負担比率（分子）の構造'!K$44</f>
        <v>385</v>
      </c>
      <c r="I63" s="172"/>
      <c r="J63" s="172"/>
      <c r="K63" s="172">
        <f>'将来負担比率（分子）の構造'!L$44</f>
        <v>357</v>
      </c>
      <c r="L63" s="172"/>
      <c r="M63" s="172"/>
      <c r="N63" s="172">
        <f>'将来負担比率（分子）の構造'!M$44</f>
        <v>299</v>
      </c>
      <c r="O63" s="172"/>
      <c r="P63" s="172"/>
    </row>
    <row r="64" spans="1:16" x14ac:dyDescent="0.15">
      <c r="A64" s="172" t="s">
        <v>33</v>
      </c>
      <c r="B64" s="172">
        <f>'将来負担比率（分子）の構造'!I$43</f>
        <v>4597</v>
      </c>
      <c r="C64" s="172"/>
      <c r="D64" s="172"/>
      <c r="E64" s="172">
        <f>'将来負担比率（分子）の構造'!J$43</f>
        <v>4549</v>
      </c>
      <c r="F64" s="172"/>
      <c r="G64" s="172"/>
      <c r="H64" s="172">
        <f>'将来負担比率（分子）の構造'!K$43</f>
        <v>4383</v>
      </c>
      <c r="I64" s="172"/>
      <c r="J64" s="172"/>
      <c r="K64" s="172">
        <f>'将来負担比率（分子）の構造'!L$43</f>
        <v>4037</v>
      </c>
      <c r="L64" s="172"/>
      <c r="M64" s="172"/>
      <c r="N64" s="172">
        <f>'将来負担比率（分子）の構造'!M$43</f>
        <v>3680</v>
      </c>
      <c r="O64" s="172"/>
      <c r="P64" s="172"/>
    </row>
    <row r="65" spans="1:16" x14ac:dyDescent="0.15">
      <c r="A65" s="172" t="s">
        <v>32</v>
      </c>
      <c r="B65" s="172">
        <f>'将来負担比率（分子）の構造'!I$42</f>
        <v>53</v>
      </c>
      <c r="C65" s="172"/>
      <c r="D65" s="172"/>
      <c r="E65" s="172">
        <f>'将来負担比率（分子）の構造'!J$42</f>
        <v>44</v>
      </c>
      <c r="F65" s="172"/>
      <c r="G65" s="172"/>
      <c r="H65" s="172">
        <f>'将来負担比率（分子）の構造'!K$42</f>
        <v>35</v>
      </c>
      <c r="I65" s="172"/>
      <c r="J65" s="172"/>
      <c r="K65" s="172">
        <f>'将来負担比率（分子）の構造'!L$42</f>
        <v>1301</v>
      </c>
      <c r="L65" s="172"/>
      <c r="M65" s="172"/>
      <c r="N65" s="172">
        <f>'将来負担比率（分子）の構造'!M$42</f>
        <v>1335</v>
      </c>
      <c r="O65" s="172"/>
      <c r="P65" s="172"/>
    </row>
    <row r="66" spans="1:16" x14ac:dyDescent="0.15">
      <c r="A66" s="172" t="s">
        <v>31</v>
      </c>
      <c r="B66" s="172">
        <f>'将来負担比率（分子）の構造'!I$41</f>
        <v>4560</v>
      </c>
      <c r="C66" s="172"/>
      <c r="D66" s="172"/>
      <c r="E66" s="172">
        <f>'将来負担比率（分子）の構造'!J$41</f>
        <v>4984</v>
      </c>
      <c r="F66" s="172"/>
      <c r="G66" s="172"/>
      <c r="H66" s="172">
        <f>'将来負担比率（分子）の構造'!K$41</f>
        <v>5581</v>
      </c>
      <c r="I66" s="172"/>
      <c r="J66" s="172"/>
      <c r="K66" s="172">
        <f>'将来負担比率（分子）の構造'!L$41</f>
        <v>5687</v>
      </c>
      <c r="L66" s="172"/>
      <c r="M66" s="172"/>
      <c r="N66" s="172">
        <f>'将来負担比率（分子）の構造'!M$41</f>
        <v>6068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1481</v>
      </c>
      <c r="C72" s="176">
        <f>基金残高に係る経年分析!G55</f>
        <v>1450</v>
      </c>
      <c r="D72" s="176">
        <f>基金残高に係る経年分析!H55</f>
        <v>1378</v>
      </c>
    </row>
    <row r="73" spans="1:16" x14ac:dyDescent="0.15">
      <c r="A73" s="175" t="s">
        <v>78</v>
      </c>
      <c r="B73" s="176">
        <f>基金残高に係る経年分析!F56</f>
        <v>1301</v>
      </c>
      <c r="C73" s="176">
        <f>基金残高に係る経年分析!G56</f>
        <v>1017</v>
      </c>
      <c r="D73" s="176">
        <f>基金残高に係る経年分析!H56</f>
        <v>1017</v>
      </c>
    </row>
    <row r="74" spans="1:16" x14ac:dyDescent="0.15">
      <c r="A74" s="175" t="s">
        <v>79</v>
      </c>
      <c r="B74" s="176">
        <f>基金残高に係る経年分析!F57</f>
        <v>5215</v>
      </c>
      <c r="C74" s="176">
        <f>基金残高に係る経年分析!G57</f>
        <v>5391</v>
      </c>
      <c r="D74" s="176">
        <f>基金残高に係る経年分析!H57</f>
        <v>5684</v>
      </c>
    </row>
  </sheetData>
  <sheetProtection algorithmName="SHA-512" hashValue="qYwDMKePxT5BsTHwh0izZppWJOhI4kQFGzYRGzdrswOKj/ObidrtIvXvs9uU+1siy5cZPD/WR/2Hb8PHSJs3ZQ==" saltValue="jh3oOfLl454rHAsp7W7RD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218</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15">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9" t="s">
        <v>225</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1" customFormat="1" ht="11.25" customHeight="1" x14ac:dyDescent="0.15">
      <c r="B5" s="743" t="s">
        <v>226</v>
      </c>
      <c r="C5" s="744"/>
      <c r="D5" s="744"/>
      <c r="E5" s="744"/>
      <c r="F5" s="744"/>
      <c r="G5" s="744"/>
      <c r="H5" s="744"/>
      <c r="I5" s="744"/>
      <c r="J5" s="744"/>
      <c r="K5" s="744"/>
      <c r="L5" s="744"/>
      <c r="M5" s="744"/>
      <c r="N5" s="744"/>
      <c r="O5" s="744"/>
      <c r="P5" s="744"/>
      <c r="Q5" s="745"/>
      <c r="R5" s="717">
        <v>1335777</v>
      </c>
      <c r="S5" s="718"/>
      <c r="T5" s="718"/>
      <c r="U5" s="718"/>
      <c r="V5" s="718"/>
      <c r="W5" s="718"/>
      <c r="X5" s="718"/>
      <c r="Y5" s="761"/>
      <c r="Z5" s="779">
        <v>12.6</v>
      </c>
      <c r="AA5" s="779"/>
      <c r="AB5" s="779"/>
      <c r="AC5" s="779"/>
      <c r="AD5" s="780">
        <v>1335777</v>
      </c>
      <c r="AE5" s="780"/>
      <c r="AF5" s="780"/>
      <c r="AG5" s="780"/>
      <c r="AH5" s="780"/>
      <c r="AI5" s="780"/>
      <c r="AJ5" s="780"/>
      <c r="AK5" s="780"/>
      <c r="AL5" s="762">
        <v>21.9</v>
      </c>
      <c r="AM5" s="737"/>
      <c r="AN5" s="737"/>
      <c r="AO5" s="763"/>
      <c r="AP5" s="743" t="s">
        <v>227</v>
      </c>
      <c r="AQ5" s="744"/>
      <c r="AR5" s="744"/>
      <c r="AS5" s="744"/>
      <c r="AT5" s="744"/>
      <c r="AU5" s="744"/>
      <c r="AV5" s="744"/>
      <c r="AW5" s="744"/>
      <c r="AX5" s="744"/>
      <c r="AY5" s="744"/>
      <c r="AZ5" s="744"/>
      <c r="BA5" s="744"/>
      <c r="BB5" s="744"/>
      <c r="BC5" s="744"/>
      <c r="BD5" s="744"/>
      <c r="BE5" s="744"/>
      <c r="BF5" s="745"/>
      <c r="BG5" s="672">
        <v>1325571</v>
      </c>
      <c r="BH5" s="642"/>
      <c r="BI5" s="642"/>
      <c r="BJ5" s="642"/>
      <c r="BK5" s="642"/>
      <c r="BL5" s="642"/>
      <c r="BM5" s="642"/>
      <c r="BN5" s="643"/>
      <c r="BO5" s="691">
        <v>99.2</v>
      </c>
      <c r="BP5" s="691"/>
      <c r="BQ5" s="691"/>
      <c r="BR5" s="691"/>
      <c r="BS5" s="692" t="s">
        <v>127</v>
      </c>
      <c r="BT5" s="692"/>
      <c r="BU5" s="692"/>
      <c r="BV5" s="692"/>
      <c r="BW5" s="692"/>
      <c r="BX5" s="692"/>
      <c r="BY5" s="692"/>
      <c r="BZ5" s="692"/>
      <c r="CA5" s="692"/>
      <c r="CB5" s="742"/>
      <c r="CD5" s="769" t="s">
        <v>222</v>
      </c>
      <c r="CE5" s="770"/>
      <c r="CF5" s="770"/>
      <c r="CG5" s="770"/>
      <c r="CH5" s="770"/>
      <c r="CI5" s="770"/>
      <c r="CJ5" s="770"/>
      <c r="CK5" s="770"/>
      <c r="CL5" s="770"/>
      <c r="CM5" s="770"/>
      <c r="CN5" s="770"/>
      <c r="CO5" s="770"/>
      <c r="CP5" s="770"/>
      <c r="CQ5" s="771"/>
      <c r="CR5" s="769" t="s">
        <v>228</v>
      </c>
      <c r="CS5" s="770"/>
      <c r="CT5" s="770"/>
      <c r="CU5" s="770"/>
      <c r="CV5" s="770"/>
      <c r="CW5" s="770"/>
      <c r="CX5" s="770"/>
      <c r="CY5" s="771"/>
      <c r="CZ5" s="769" t="s">
        <v>220</v>
      </c>
      <c r="DA5" s="770"/>
      <c r="DB5" s="770"/>
      <c r="DC5" s="771"/>
      <c r="DD5" s="769" t="s">
        <v>229</v>
      </c>
      <c r="DE5" s="770"/>
      <c r="DF5" s="770"/>
      <c r="DG5" s="770"/>
      <c r="DH5" s="770"/>
      <c r="DI5" s="770"/>
      <c r="DJ5" s="770"/>
      <c r="DK5" s="770"/>
      <c r="DL5" s="770"/>
      <c r="DM5" s="770"/>
      <c r="DN5" s="770"/>
      <c r="DO5" s="770"/>
      <c r="DP5" s="771"/>
      <c r="DQ5" s="769" t="s">
        <v>230</v>
      </c>
      <c r="DR5" s="770"/>
      <c r="DS5" s="770"/>
      <c r="DT5" s="770"/>
      <c r="DU5" s="770"/>
      <c r="DV5" s="770"/>
      <c r="DW5" s="770"/>
      <c r="DX5" s="770"/>
      <c r="DY5" s="770"/>
      <c r="DZ5" s="770"/>
      <c r="EA5" s="770"/>
      <c r="EB5" s="770"/>
      <c r="EC5" s="771"/>
    </row>
    <row r="6" spans="2:143" ht="11.25" customHeight="1" x14ac:dyDescent="0.15">
      <c r="B6" s="651" t="s">
        <v>231</v>
      </c>
      <c r="C6" s="652"/>
      <c r="D6" s="652"/>
      <c r="E6" s="652"/>
      <c r="F6" s="652"/>
      <c r="G6" s="652"/>
      <c r="H6" s="652"/>
      <c r="I6" s="652"/>
      <c r="J6" s="652"/>
      <c r="K6" s="652"/>
      <c r="L6" s="652"/>
      <c r="M6" s="652"/>
      <c r="N6" s="652"/>
      <c r="O6" s="652"/>
      <c r="P6" s="652"/>
      <c r="Q6" s="653"/>
      <c r="R6" s="672">
        <v>97219</v>
      </c>
      <c r="S6" s="642"/>
      <c r="T6" s="642"/>
      <c r="U6" s="642"/>
      <c r="V6" s="642"/>
      <c r="W6" s="642"/>
      <c r="X6" s="642"/>
      <c r="Y6" s="643"/>
      <c r="Z6" s="691">
        <v>0.9</v>
      </c>
      <c r="AA6" s="691"/>
      <c r="AB6" s="691"/>
      <c r="AC6" s="691"/>
      <c r="AD6" s="692">
        <v>97219</v>
      </c>
      <c r="AE6" s="692"/>
      <c r="AF6" s="692"/>
      <c r="AG6" s="692"/>
      <c r="AH6" s="692"/>
      <c r="AI6" s="692"/>
      <c r="AJ6" s="692"/>
      <c r="AK6" s="692"/>
      <c r="AL6" s="673">
        <v>1.6</v>
      </c>
      <c r="AM6" s="676"/>
      <c r="AN6" s="676"/>
      <c r="AO6" s="693"/>
      <c r="AP6" s="651" t="s">
        <v>232</v>
      </c>
      <c r="AQ6" s="652"/>
      <c r="AR6" s="652"/>
      <c r="AS6" s="652"/>
      <c r="AT6" s="652"/>
      <c r="AU6" s="652"/>
      <c r="AV6" s="652"/>
      <c r="AW6" s="652"/>
      <c r="AX6" s="652"/>
      <c r="AY6" s="652"/>
      <c r="AZ6" s="652"/>
      <c r="BA6" s="652"/>
      <c r="BB6" s="652"/>
      <c r="BC6" s="652"/>
      <c r="BD6" s="652"/>
      <c r="BE6" s="652"/>
      <c r="BF6" s="653"/>
      <c r="BG6" s="672">
        <v>1325571</v>
      </c>
      <c r="BH6" s="642"/>
      <c r="BI6" s="642"/>
      <c r="BJ6" s="642"/>
      <c r="BK6" s="642"/>
      <c r="BL6" s="642"/>
      <c r="BM6" s="642"/>
      <c r="BN6" s="643"/>
      <c r="BO6" s="691">
        <v>99.2</v>
      </c>
      <c r="BP6" s="691"/>
      <c r="BQ6" s="691"/>
      <c r="BR6" s="691"/>
      <c r="BS6" s="692" t="s">
        <v>127</v>
      </c>
      <c r="BT6" s="692"/>
      <c r="BU6" s="692"/>
      <c r="BV6" s="692"/>
      <c r="BW6" s="692"/>
      <c r="BX6" s="692"/>
      <c r="BY6" s="692"/>
      <c r="BZ6" s="692"/>
      <c r="CA6" s="692"/>
      <c r="CB6" s="742"/>
      <c r="CD6" s="720" t="s">
        <v>233</v>
      </c>
      <c r="CE6" s="721"/>
      <c r="CF6" s="721"/>
      <c r="CG6" s="721"/>
      <c r="CH6" s="721"/>
      <c r="CI6" s="721"/>
      <c r="CJ6" s="721"/>
      <c r="CK6" s="721"/>
      <c r="CL6" s="721"/>
      <c r="CM6" s="721"/>
      <c r="CN6" s="721"/>
      <c r="CO6" s="721"/>
      <c r="CP6" s="721"/>
      <c r="CQ6" s="722"/>
      <c r="CR6" s="672">
        <v>67556</v>
      </c>
      <c r="CS6" s="642"/>
      <c r="CT6" s="642"/>
      <c r="CU6" s="642"/>
      <c r="CV6" s="642"/>
      <c r="CW6" s="642"/>
      <c r="CX6" s="642"/>
      <c r="CY6" s="643"/>
      <c r="CZ6" s="762">
        <v>0.7</v>
      </c>
      <c r="DA6" s="737"/>
      <c r="DB6" s="737"/>
      <c r="DC6" s="765"/>
      <c r="DD6" s="641" t="s">
        <v>127</v>
      </c>
      <c r="DE6" s="642"/>
      <c r="DF6" s="642"/>
      <c r="DG6" s="642"/>
      <c r="DH6" s="642"/>
      <c r="DI6" s="642"/>
      <c r="DJ6" s="642"/>
      <c r="DK6" s="642"/>
      <c r="DL6" s="642"/>
      <c r="DM6" s="642"/>
      <c r="DN6" s="642"/>
      <c r="DO6" s="642"/>
      <c r="DP6" s="643"/>
      <c r="DQ6" s="641">
        <v>67556</v>
      </c>
      <c r="DR6" s="642"/>
      <c r="DS6" s="642"/>
      <c r="DT6" s="642"/>
      <c r="DU6" s="642"/>
      <c r="DV6" s="642"/>
      <c r="DW6" s="642"/>
      <c r="DX6" s="642"/>
      <c r="DY6" s="642"/>
      <c r="DZ6" s="642"/>
      <c r="EA6" s="642"/>
      <c r="EB6" s="642"/>
      <c r="EC6" s="704"/>
    </row>
    <row r="7" spans="2:143" ht="11.25" customHeight="1" x14ac:dyDescent="0.15">
      <c r="B7" s="651" t="s">
        <v>234</v>
      </c>
      <c r="C7" s="652"/>
      <c r="D7" s="652"/>
      <c r="E7" s="652"/>
      <c r="F7" s="652"/>
      <c r="G7" s="652"/>
      <c r="H7" s="652"/>
      <c r="I7" s="652"/>
      <c r="J7" s="652"/>
      <c r="K7" s="652"/>
      <c r="L7" s="652"/>
      <c r="M7" s="652"/>
      <c r="N7" s="652"/>
      <c r="O7" s="652"/>
      <c r="P7" s="652"/>
      <c r="Q7" s="653"/>
      <c r="R7" s="672">
        <v>847</v>
      </c>
      <c r="S7" s="642"/>
      <c r="T7" s="642"/>
      <c r="U7" s="642"/>
      <c r="V7" s="642"/>
      <c r="W7" s="642"/>
      <c r="X7" s="642"/>
      <c r="Y7" s="643"/>
      <c r="Z7" s="691">
        <v>0</v>
      </c>
      <c r="AA7" s="691"/>
      <c r="AB7" s="691"/>
      <c r="AC7" s="691"/>
      <c r="AD7" s="692">
        <v>847</v>
      </c>
      <c r="AE7" s="692"/>
      <c r="AF7" s="692"/>
      <c r="AG7" s="692"/>
      <c r="AH7" s="692"/>
      <c r="AI7" s="692"/>
      <c r="AJ7" s="692"/>
      <c r="AK7" s="692"/>
      <c r="AL7" s="673">
        <v>0</v>
      </c>
      <c r="AM7" s="676"/>
      <c r="AN7" s="676"/>
      <c r="AO7" s="693"/>
      <c r="AP7" s="651" t="s">
        <v>235</v>
      </c>
      <c r="AQ7" s="652"/>
      <c r="AR7" s="652"/>
      <c r="AS7" s="652"/>
      <c r="AT7" s="652"/>
      <c r="AU7" s="652"/>
      <c r="AV7" s="652"/>
      <c r="AW7" s="652"/>
      <c r="AX7" s="652"/>
      <c r="AY7" s="652"/>
      <c r="AZ7" s="652"/>
      <c r="BA7" s="652"/>
      <c r="BB7" s="652"/>
      <c r="BC7" s="652"/>
      <c r="BD7" s="652"/>
      <c r="BE7" s="652"/>
      <c r="BF7" s="653"/>
      <c r="BG7" s="672">
        <v>493969</v>
      </c>
      <c r="BH7" s="642"/>
      <c r="BI7" s="642"/>
      <c r="BJ7" s="642"/>
      <c r="BK7" s="642"/>
      <c r="BL7" s="642"/>
      <c r="BM7" s="642"/>
      <c r="BN7" s="643"/>
      <c r="BO7" s="691">
        <v>37</v>
      </c>
      <c r="BP7" s="691"/>
      <c r="BQ7" s="691"/>
      <c r="BR7" s="691"/>
      <c r="BS7" s="692" t="s">
        <v>127</v>
      </c>
      <c r="BT7" s="692"/>
      <c r="BU7" s="692"/>
      <c r="BV7" s="692"/>
      <c r="BW7" s="692"/>
      <c r="BX7" s="692"/>
      <c r="BY7" s="692"/>
      <c r="BZ7" s="692"/>
      <c r="CA7" s="692"/>
      <c r="CB7" s="742"/>
      <c r="CD7" s="701" t="s">
        <v>236</v>
      </c>
      <c r="CE7" s="702"/>
      <c r="CF7" s="702"/>
      <c r="CG7" s="702"/>
      <c r="CH7" s="702"/>
      <c r="CI7" s="702"/>
      <c r="CJ7" s="702"/>
      <c r="CK7" s="702"/>
      <c r="CL7" s="702"/>
      <c r="CM7" s="702"/>
      <c r="CN7" s="702"/>
      <c r="CO7" s="702"/>
      <c r="CP7" s="702"/>
      <c r="CQ7" s="703"/>
      <c r="CR7" s="672">
        <v>1914309</v>
      </c>
      <c r="CS7" s="642"/>
      <c r="CT7" s="642"/>
      <c r="CU7" s="642"/>
      <c r="CV7" s="642"/>
      <c r="CW7" s="642"/>
      <c r="CX7" s="642"/>
      <c r="CY7" s="643"/>
      <c r="CZ7" s="691">
        <v>20</v>
      </c>
      <c r="DA7" s="691"/>
      <c r="DB7" s="691"/>
      <c r="DC7" s="691"/>
      <c r="DD7" s="641">
        <v>24214</v>
      </c>
      <c r="DE7" s="642"/>
      <c r="DF7" s="642"/>
      <c r="DG7" s="642"/>
      <c r="DH7" s="642"/>
      <c r="DI7" s="642"/>
      <c r="DJ7" s="642"/>
      <c r="DK7" s="642"/>
      <c r="DL7" s="642"/>
      <c r="DM7" s="642"/>
      <c r="DN7" s="642"/>
      <c r="DO7" s="642"/>
      <c r="DP7" s="643"/>
      <c r="DQ7" s="641">
        <v>1782428</v>
      </c>
      <c r="DR7" s="642"/>
      <c r="DS7" s="642"/>
      <c r="DT7" s="642"/>
      <c r="DU7" s="642"/>
      <c r="DV7" s="642"/>
      <c r="DW7" s="642"/>
      <c r="DX7" s="642"/>
      <c r="DY7" s="642"/>
      <c r="DZ7" s="642"/>
      <c r="EA7" s="642"/>
      <c r="EB7" s="642"/>
      <c r="EC7" s="704"/>
    </row>
    <row r="8" spans="2:143" ht="11.25" customHeight="1" x14ac:dyDescent="0.15">
      <c r="B8" s="651" t="s">
        <v>237</v>
      </c>
      <c r="C8" s="652"/>
      <c r="D8" s="652"/>
      <c r="E8" s="652"/>
      <c r="F8" s="652"/>
      <c r="G8" s="652"/>
      <c r="H8" s="652"/>
      <c r="I8" s="652"/>
      <c r="J8" s="652"/>
      <c r="K8" s="652"/>
      <c r="L8" s="652"/>
      <c r="M8" s="652"/>
      <c r="N8" s="652"/>
      <c r="O8" s="652"/>
      <c r="P8" s="652"/>
      <c r="Q8" s="653"/>
      <c r="R8" s="672">
        <v>5953</v>
      </c>
      <c r="S8" s="642"/>
      <c r="T8" s="642"/>
      <c r="U8" s="642"/>
      <c r="V8" s="642"/>
      <c r="W8" s="642"/>
      <c r="X8" s="642"/>
      <c r="Y8" s="643"/>
      <c r="Z8" s="691">
        <v>0.1</v>
      </c>
      <c r="AA8" s="691"/>
      <c r="AB8" s="691"/>
      <c r="AC8" s="691"/>
      <c r="AD8" s="692">
        <v>5953</v>
      </c>
      <c r="AE8" s="692"/>
      <c r="AF8" s="692"/>
      <c r="AG8" s="692"/>
      <c r="AH8" s="692"/>
      <c r="AI8" s="692"/>
      <c r="AJ8" s="692"/>
      <c r="AK8" s="692"/>
      <c r="AL8" s="673">
        <v>0.1</v>
      </c>
      <c r="AM8" s="676"/>
      <c r="AN8" s="676"/>
      <c r="AO8" s="693"/>
      <c r="AP8" s="651" t="s">
        <v>238</v>
      </c>
      <c r="AQ8" s="652"/>
      <c r="AR8" s="652"/>
      <c r="AS8" s="652"/>
      <c r="AT8" s="652"/>
      <c r="AU8" s="652"/>
      <c r="AV8" s="652"/>
      <c r="AW8" s="652"/>
      <c r="AX8" s="652"/>
      <c r="AY8" s="652"/>
      <c r="AZ8" s="652"/>
      <c r="BA8" s="652"/>
      <c r="BB8" s="652"/>
      <c r="BC8" s="652"/>
      <c r="BD8" s="652"/>
      <c r="BE8" s="652"/>
      <c r="BF8" s="653"/>
      <c r="BG8" s="672">
        <v>18904</v>
      </c>
      <c r="BH8" s="642"/>
      <c r="BI8" s="642"/>
      <c r="BJ8" s="642"/>
      <c r="BK8" s="642"/>
      <c r="BL8" s="642"/>
      <c r="BM8" s="642"/>
      <c r="BN8" s="643"/>
      <c r="BO8" s="691">
        <v>1.4</v>
      </c>
      <c r="BP8" s="691"/>
      <c r="BQ8" s="691"/>
      <c r="BR8" s="691"/>
      <c r="BS8" s="692" t="s">
        <v>127</v>
      </c>
      <c r="BT8" s="692"/>
      <c r="BU8" s="692"/>
      <c r="BV8" s="692"/>
      <c r="BW8" s="692"/>
      <c r="BX8" s="692"/>
      <c r="BY8" s="692"/>
      <c r="BZ8" s="692"/>
      <c r="CA8" s="692"/>
      <c r="CB8" s="742"/>
      <c r="CD8" s="701" t="s">
        <v>239</v>
      </c>
      <c r="CE8" s="702"/>
      <c r="CF8" s="702"/>
      <c r="CG8" s="702"/>
      <c r="CH8" s="702"/>
      <c r="CI8" s="702"/>
      <c r="CJ8" s="702"/>
      <c r="CK8" s="702"/>
      <c r="CL8" s="702"/>
      <c r="CM8" s="702"/>
      <c r="CN8" s="702"/>
      <c r="CO8" s="702"/>
      <c r="CP8" s="702"/>
      <c r="CQ8" s="703"/>
      <c r="CR8" s="672">
        <v>2325240</v>
      </c>
      <c r="CS8" s="642"/>
      <c r="CT8" s="642"/>
      <c r="CU8" s="642"/>
      <c r="CV8" s="642"/>
      <c r="CW8" s="642"/>
      <c r="CX8" s="642"/>
      <c r="CY8" s="643"/>
      <c r="CZ8" s="691">
        <v>24.3</v>
      </c>
      <c r="DA8" s="691"/>
      <c r="DB8" s="691"/>
      <c r="DC8" s="691"/>
      <c r="DD8" s="641">
        <v>8968</v>
      </c>
      <c r="DE8" s="642"/>
      <c r="DF8" s="642"/>
      <c r="DG8" s="642"/>
      <c r="DH8" s="642"/>
      <c r="DI8" s="642"/>
      <c r="DJ8" s="642"/>
      <c r="DK8" s="642"/>
      <c r="DL8" s="642"/>
      <c r="DM8" s="642"/>
      <c r="DN8" s="642"/>
      <c r="DO8" s="642"/>
      <c r="DP8" s="643"/>
      <c r="DQ8" s="641">
        <v>1333176</v>
      </c>
      <c r="DR8" s="642"/>
      <c r="DS8" s="642"/>
      <c r="DT8" s="642"/>
      <c r="DU8" s="642"/>
      <c r="DV8" s="642"/>
      <c r="DW8" s="642"/>
      <c r="DX8" s="642"/>
      <c r="DY8" s="642"/>
      <c r="DZ8" s="642"/>
      <c r="EA8" s="642"/>
      <c r="EB8" s="642"/>
      <c r="EC8" s="704"/>
    </row>
    <row r="9" spans="2:143" ht="11.25" customHeight="1" x14ac:dyDescent="0.15">
      <c r="B9" s="651" t="s">
        <v>240</v>
      </c>
      <c r="C9" s="652"/>
      <c r="D9" s="652"/>
      <c r="E9" s="652"/>
      <c r="F9" s="652"/>
      <c r="G9" s="652"/>
      <c r="H9" s="652"/>
      <c r="I9" s="652"/>
      <c r="J9" s="652"/>
      <c r="K9" s="652"/>
      <c r="L9" s="652"/>
      <c r="M9" s="652"/>
      <c r="N9" s="652"/>
      <c r="O9" s="652"/>
      <c r="P9" s="652"/>
      <c r="Q9" s="653"/>
      <c r="R9" s="672">
        <v>7671</v>
      </c>
      <c r="S9" s="642"/>
      <c r="T9" s="642"/>
      <c r="U9" s="642"/>
      <c r="V9" s="642"/>
      <c r="W9" s="642"/>
      <c r="X9" s="642"/>
      <c r="Y9" s="643"/>
      <c r="Z9" s="691">
        <v>0.1</v>
      </c>
      <c r="AA9" s="691"/>
      <c r="AB9" s="691"/>
      <c r="AC9" s="691"/>
      <c r="AD9" s="692">
        <v>7671</v>
      </c>
      <c r="AE9" s="692"/>
      <c r="AF9" s="692"/>
      <c r="AG9" s="692"/>
      <c r="AH9" s="692"/>
      <c r="AI9" s="692"/>
      <c r="AJ9" s="692"/>
      <c r="AK9" s="692"/>
      <c r="AL9" s="673">
        <v>0.1</v>
      </c>
      <c r="AM9" s="676"/>
      <c r="AN9" s="676"/>
      <c r="AO9" s="693"/>
      <c r="AP9" s="651" t="s">
        <v>241</v>
      </c>
      <c r="AQ9" s="652"/>
      <c r="AR9" s="652"/>
      <c r="AS9" s="652"/>
      <c r="AT9" s="652"/>
      <c r="AU9" s="652"/>
      <c r="AV9" s="652"/>
      <c r="AW9" s="652"/>
      <c r="AX9" s="652"/>
      <c r="AY9" s="652"/>
      <c r="AZ9" s="652"/>
      <c r="BA9" s="652"/>
      <c r="BB9" s="652"/>
      <c r="BC9" s="652"/>
      <c r="BD9" s="652"/>
      <c r="BE9" s="652"/>
      <c r="BF9" s="653"/>
      <c r="BG9" s="672">
        <v>397472</v>
      </c>
      <c r="BH9" s="642"/>
      <c r="BI9" s="642"/>
      <c r="BJ9" s="642"/>
      <c r="BK9" s="642"/>
      <c r="BL9" s="642"/>
      <c r="BM9" s="642"/>
      <c r="BN9" s="643"/>
      <c r="BO9" s="691">
        <v>29.8</v>
      </c>
      <c r="BP9" s="691"/>
      <c r="BQ9" s="691"/>
      <c r="BR9" s="691"/>
      <c r="BS9" s="692" t="s">
        <v>127</v>
      </c>
      <c r="BT9" s="692"/>
      <c r="BU9" s="692"/>
      <c r="BV9" s="692"/>
      <c r="BW9" s="692"/>
      <c r="BX9" s="692"/>
      <c r="BY9" s="692"/>
      <c r="BZ9" s="692"/>
      <c r="CA9" s="692"/>
      <c r="CB9" s="742"/>
      <c r="CD9" s="701" t="s">
        <v>242</v>
      </c>
      <c r="CE9" s="702"/>
      <c r="CF9" s="702"/>
      <c r="CG9" s="702"/>
      <c r="CH9" s="702"/>
      <c r="CI9" s="702"/>
      <c r="CJ9" s="702"/>
      <c r="CK9" s="702"/>
      <c r="CL9" s="702"/>
      <c r="CM9" s="702"/>
      <c r="CN9" s="702"/>
      <c r="CO9" s="702"/>
      <c r="CP9" s="702"/>
      <c r="CQ9" s="703"/>
      <c r="CR9" s="672">
        <v>899215</v>
      </c>
      <c r="CS9" s="642"/>
      <c r="CT9" s="642"/>
      <c r="CU9" s="642"/>
      <c r="CV9" s="642"/>
      <c r="CW9" s="642"/>
      <c r="CX9" s="642"/>
      <c r="CY9" s="643"/>
      <c r="CZ9" s="691">
        <v>9.4</v>
      </c>
      <c r="DA9" s="691"/>
      <c r="DB9" s="691"/>
      <c r="DC9" s="691"/>
      <c r="DD9" s="641">
        <v>18058</v>
      </c>
      <c r="DE9" s="642"/>
      <c r="DF9" s="642"/>
      <c r="DG9" s="642"/>
      <c r="DH9" s="642"/>
      <c r="DI9" s="642"/>
      <c r="DJ9" s="642"/>
      <c r="DK9" s="642"/>
      <c r="DL9" s="642"/>
      <c r="DM9" s="642"/>
      <c r="DN9" s="642"/>
      <c r="DO9" s="642"/>
      <c r="DP9" s="643"/>
      <c r="DQ9" s="641">
        <v>801656</v>
      </c>
      <c r="DR9" s="642"/>
      <c r="DS9" s="642"/>
      <c r="DT9" s="642"/>
      <c r="DU9" s="642"/>
      <c r="DV9" s="642"/>
      <c r="DW9" s="642"/>
      <c r="DX9" s="642"/>
      <c r="DY9" s="642"/>
      <c r="DZ9" s="642"/>
      <c r="EA9" s="642"/>
      <c r="EB9" s="642"/>
      <c r="EC9" s="704"/>
    </row>
    <row r="10" spans="2:143" ht="11.25" customHeight="1" x14ac:dyDescent="0.15">
      <c r="B10" s="651" t="s">
        <v>243</v>
      </c>
      <c r="C10" s="652"/>
      <c r="D10" s="652"/>
      <c r="E10" s="652"/>
      <c r="F10" s="652"/>
      <c r="G10" s="652"/>
      <c r="H10" s="652"/>
      <c r="I10" s="652"/>
      <c r="J10" s="652"/>
      <c r="K10" s="652"/>
      <c r="L10" s="652"/>
      <c r="M10" s="652"/>
      <c r="N10" s="652"/>
      <c r="O10" s="652"/>
      <c r="P10" s="652"/>
      <c r="Q10" s="653"/>
      <c r="R10" s="672" t="s">
        <v>127</v>
      </c>
      <c r="S10" s="642"/>
      <c r="T10" s="642"/>
      <c r="U10" s="642"/>
      <c r="V10" s="642"/>
      <c r="W10" s="642"/>
      <c r="X10" s="642"/>
      <c r="Y10" s="643"/>
      <c r="Z10" s="691" t="s">
        <v>127</v>
      </c>
      <c r="AA10" s="691"/>
      <c r="AB10" s="691"/>
      <c r="AC10" s="691"/>
      <c r="AD10" s="692" t="s">
        <v>127</v>
      </c>
      <c r="AE10" s="692"/>
      <c r="AF10" s="692"/>
      <c r="AG10" s="692"/>
      <c r="AH10" s="692"/>
      <c r="AI10" s="692"/>
      <c r="AJ10" s="692"/>
      <c r="AK10" s="692"/>
      <c r="AL10" s="673" t="s">
        <v>127</v>
      </c>
      <c r="AM10" s="676"/>
      <c r="AN10" s="676"/>
      <c r="AO10" s="693"/>
      <c r="AP10" s="651" t="s">
        <v>244</v>
      </c>
      <c r="AQ10" s="652"/>
      <c r="AR10" s="652"/>
      <c r="AS10" s="652"/>
      <c r="AT10" s="652"/>
      <c r="AU10" s="652"/>
      <c r="AV10" s="652"/>
      <c r="AW10" s="652"/>
      <c r="AX10" s="652"/>
      <c r="AY10" s="652"/>
      <c r="AZ10" s="652"/>
      <c r="BA10" s="652"/>
      <c r="BB10" s="652"/>
      <c r="BC10" s="652"/>
      <c r="BD10" s="652"/>
      <c r="BE10" s="652"/>
      <c r="BF10" s="653"/>
      <c r="BG10" s="672">
        <v>33178</v>
      </c>
      <c r="BH10" s="642"/>
      <c r="BI10" s="642"/>
      <c r="BJ10" s="642"/>
      <c r="BK10" s="642"/>
      <c r="BL10" s="642"/>
      <c r="BM10" s="642"/>
      <c r="BN10" s="643"/>
      <c r="BO10" s="691">
        <v>2.5</v>
      </c>
      <c r="BP10" s="691"/>
      <c r="BQ10" s="691"/>
      <c r="BR10" s="691"/>
      <c r="BS10" s="692" t="s">
        <v>127</v>
      </c>
      <c r="BT10" s="692"/>
      <c r="BU10" s="692"/>
      <c r="BV10" s="692"/>
      <c r="BW10" s="692"/>
      <c r="BX10" s="692"/>
      <c r="BY10" s="692"/>
      <c r="BZ10" s="692"/>
      <c r="CA10" s="692"/>
      <c r="CB10" s="742"/>
      <c r="CD10" s="701" t="s">
        <v>245</v>
      </c>
      <c r="CE10" s="702"/>
      <c r="CF10" s="702"/>
      <c r="CG10" s="702"/>
      <c r="CH10" s="702"/>
      <c r="CI10" s="702"/>
      <c r="CJ10" s="702"/>
      <c r="CK10" s="702"/>
      <c r="CL10" s="702"/>
      <c r="CM10" s="702"/>
      <c r="CN10" s="702"/>
      <c r="CO10" s="702"/>
      <c r="CP10" s="702"/>
      <c r="CQ10" s="703"/>
      <c r="CR10" s="672">
        <v>199</v>
      </c>
      <c r="CS10" s="642"/>
      <c r="CT10" s="642"/>
      <c r="CU10" s="642"/>
      <c r="CV10" s="642"/>
      <c r="CW10" s="642"/>
      <c r="CX10" s="642"/>
      <c r="CY10" s="643"/>
      <c r="CZ10" s="691">
        <v>0</v>
      </c>
      <c r="DA10" s="691"/>
      <c r="DB10" s="691"/>
      <c r="DC10" s="691"/>
      <c r="DD10" s="641" t="s">
        <v>127</v>
      </c>
      <c r="DE10" s="642"/>
      <c r="DF10" s="642"/>
      <c r="DG10" s="642"/>
      <c r="DH10" s="642"/>
      <c r="DI10" s="642"/>
      <c r="DJ10" s="642"/>
      <c r="DK10" s="642"/>
      <c r="DL10" s="642"/>
      <c r="DM10" s="642"/>
      <c r="DN10" s="642"/>
      <c r="DO10" s="642"/>
      <c r="DP10" s="643"/>
      <c r="DQ10" s="641">
        <v>196</v>
      </c>
      <c r="DR10" s="642"/>
      <c r="DS10" s="642"/>
      <c r="DT10" s="642"/>
      <c r="DU10" s="642"/>
      <c r="DV10" s="642"/>
      <c r="DW10" s="642"/>
      <c r="DX10" s="642"/>
      <c r="DY10" s="642"/>
      <c r="DZ10" s="642"/>
      <c r="EA10" s="642"/>
      <c r="EB10" s="642"/>
      <c r="EC10" s="704"/>
    </row>
    <row r="11" spans="2:143" ht="11.25" customHeight="1" x14ac:dyDescent="0.15">
      <c r="B11" s="651" t="s">
        <v>246</v>
      </c>
      <c r="C11" s="652"/>
      <c r="D11" s="652"/>
      <c r="E11" s="652"/>
      <c r="F11" s="652"/>
      <c r="G11" s="652"/>
      <c r="H11" s="652"/>
      <c r="I11" s="652"/>
      <c r="J11" s="652"/>
      <c r="K11" s="652"/>
      <c r="L11" s="652"/>
      <c r="M11" s="652"/>
      <c r="N11" s="652"/>
      <c r="O11" s="652"/>
      <c r="P11" s="652"/>
      <c r="Q11" s="653"/>
      <c r="R11" s="672">
        <v>302265</v>
      </c>
      <c r="S11" s="642"/>
      <c r="T11" s="642"/>
      <c r="U11" s="642"/>
      <c r="V11" s="642"/>
      <c r="W11" s="642"/>
      <c r="X11" s="642"/>
      <c r="Y11" s="643"/>
      <c r="Z11" s="673">
        <v>2.9</v>
      </c>
      <c r="AA11" s="676"/>
      <c r="AB11" s="676"/>
      <c r="AC11" s="677"/>
      <c r="AD11" s="641">
        <v>302265</v>
      </c>
      <c r="AE11" s="642"/>
      <c r="AF11" s="642"/>
      <c r="AG11" s="642"/>
      <c r="AH11" s="642"/>
      <c r="AI11" s="642"/>
      <c r="AJ11" s="642"/>
      <c r="AK11" s="643"/>
      <c r="AL11" s="673">
        <v>5</v>
      </c>
      <c r="AM11" s="676"/>
      <c r="AN11" s="676"/>
      <c r="AO11" s="693"/>
      <c r="AP11" s="651" t="s">
        <v>247</v>
      </c>
      <c r="AQ11" s="652"/>
      <c r="AR11" s="652"/>
      <c r="AS11" s="652"/>
      <c r="AT11" s="652"/>
      <c r="AU11" s="652"/>
      <c r="AV11" s="652"/>
      <c r="AW11" s="652"/>
      <c r="AX11" s="652"/>
      <c r="AY11" s="652"/>
      <c r="AZ11" s="652"/>
      <c r="BA11" s="652"/>
      <c r="BB11" s="652"/>
      <c r="BC11" s="652"/>
      <c r="BD11" s="652"/>
      <c r="BE11" s="652"/>
      <c r="BF11" s="653"/>
      <c r="BG11" s="672">
        <v>44415</v>
      </c>
      <c r="BH11" s="642"/>
      <c r="BI11" s="642"/>
      <c r="BJ11" s="642"/>
      <c r="BK11" s="642"/>
      <c r="BL11" s="642"/>
      <c r="BM11" s="642"/>
      <c r="BN11" s="643"/>
      <c r="BO11" s="691">
        <v>3.3</v>
      </c>
      <c r="BP11" s="691"/>
      <c r="BQ11" s="691"/>
      <c r="BR11" s="691"/>
      <c r="BS11" s="692" t="s">
        <v>127</v>
      </c>
      <c r="BT11" s="692"/>
      <c r="BU11" s="692"/>
      <c r="BV11" s="692"/>
      <c r="BW11" s="692"/>
      <c r="BX11" s="692"/>
      <c r="BY11" s="692"/>
      <c r="BZ11" s="692"/>
      <c r="CA11" s="692"/>
      <c r="CB11" s="742"/>
      <c r="CD11" s="701" t="s">
        <v>248</v>
      </c>
      <c r="CE11" s="702"/>
      <c r="CF11" s="702"/>
      <c r="CG11" s="702"/>
      <c r="CH11" s="702"/>
      <c r="CI11" s="702"/>
      <c r="CJ11" s="702"/>
      <c r="CK11" s="702"/>
      <c r="CL11" s="702"/>
      <c r="CM11" s="702"/>
      <c r="CN11" s="702"/>
      <c r="CO11" s="702"/>
      <c r="CP11" s="702"/>
      <c r="CQ11" s="703"/>
      <c r="CR11" s="672">
        <v>675914</v>
      </c>
      <c r="CS11" s="642"/>
      <c r="CT11" s="642"/>
      <c r="CU11" s="642"/>
      <c r="CV11" s="642"/>
      <c r="CW11" s="642"/>
      <c r="CX11" s="642"/>
      <c r="CY11" s="643"/>
      <c r="CZ11" s="691">
        <v>7.1</v>
      </c>
      <c r="DA11" s="691"/>
      <c r="DB11" s="691"/>
      <c r="DC11" s="691"/>
      <c r="DD11" s="641">
        <v>283589</v>
      </c>
      <c r="DE11" s="642"/>
      <c r="DF11" s="642"/>
      <c r="DG11" s="642"/>
      <c r="DH11" s="642"/>
      <c r="DI11" s="642"/>
      <c r="DJ11" s="642"/>
      <c r="DK11" s="642"/>
      <c r="DL11" s="642"/>
      <c r="DM11" s="642"/>
      <c r="DN11" s="642"/>
      <c r="DO11" s="642"/>
      <c r="DP11" s="643"/>
      <c r="DQ11" s="641">
        <v>327560</v>
      </c>
      <c r="DR11" s="642"/>
      <c r="DS11" s="642"/>
      <c r="DT11" s="642"/>
      <c r="DU11" s="642"/>
      <c r="DV11" s="642"/>
      <c r="DW11" s="642"/>
      <c r="DX11" s="642"/>
      <c r="DY11" s="642"/>
      <c r="DZ11" s="642"/>
      <c r="EA11" s="642"/>
      <c r="EB11" s="642"/>
      <c r="EC11" s="704"/>
    </row>
    <row r="12" spans="2:143" ht="11.25" customHeight="1" x14ac:dyDescent="0.15">
      <c r="B12" s="651" t="s">
        <v>249</v>
      </c>
      <c r="C12" s="652"/>
      <c r="D12" s="652"/>
      <c r="E12" s="652"/>
      <c r="F12" s="652"/>
      <c r="G12" s="652"/>
      <c r="H12" s="652"/>
      <c r="I12" s="652"/>
      <c r="J12" s="652"/>
      <c r="K12" s="652"/>
      <c r="L12" s="652"/>
      <c r="M12" s="652"/>
      <c r="N12" s="652"/>
      <c r="O12" s="652"/>
      <c r="P12" s="652"/>
      <c r="Q12" s="653"/>
      <c r="R12" s="672">
        <v>16765</v>
      </c>
      <c r="S12" s="642"/>
      <c r="T12" s="642"/>
      <c r="U12" s="642"/>
      <c r="V12" s="642"/>
      <c r="W12" s="642"/>
      <c r="X12" s="642"/>
      <c r="Y12" s="643"/>
      <c r="Z12" s="691">
        <v>0.2</v>
      </c>
      <c r="AA12" s="691"/>
      <c r="AB12" s="691"/>
      <c r="AC12" s="691"/>
      <c r="AD12" s="692">
        <v>16765</v>
      </c>
      <c r="AE12" s="692"/>
      <c r="AF12" s="692"/>
      <c r="AG12" s="692"/>
      <c r="AH12" s="692"/>
      <c r="AI12" s="692"/>
      <c r="AJ12" s="692"/>
      <c r="AK12" s="692"/>
      <c r="AL12" s="673">
        <v>0.3</v>
      </c>
      <c r="AM12" s="676"/>
      <c r="AN12" s="676"/>
      <c r="AO12" s="693"/>
      <c r="AP12" s="651" t="s">
        <v>250</v>
      </c>
      <c r="AQ12" s="652"/>
      <c r="AR12" s="652"/>
      <c r="AS12" s="652"/>
      <c r="AT12" s="652"/>
      <c r="AU12" s="652"/>
      <c r="AV12" s="652"/>
      <c r="AW12" s="652"/>
      <c r="AX12" s="652"/>
      <c r="AY12" s="652"/>
      <c r="AZ12" s="652"/>
      <c r="BA12" s="652"/>
      <c r="BB12" s="652"/>
      <c r="BC12" s="652"/>
      <c r="BD12" s="652"/>
      <c r="BE12" s="652"/>
      <c r="BF12" s="653"/>
      <c r="BG12" s="672">
        <v>714729</v>
      </c>
      <c r="BH12" s="642"/>
      <c r="BI12" s="642"/>
      <c r="BJ12" s="642"/>
      <c r="BK12" s="642"/>
      <c r="BL12" s="642"/>
      <c r="BM12" s="642"/>
      <c r="BN12" s="643"/>
      <c r="BO12" s="691">
        <v>53.5</v>
      </c>
      <c r="BP12" s="691"/>
      <c r="BQ12" s="691"/>
      <c r="BR12" s="691"/>
      <c r="BS12" s="692" t="s">
        <v>127</v>
      </c>
      <c r="BT12" s="692"/>
      <c r="BU12" s="692"/>
      <c r="BV12" s="692"/>
      <c r="BW12" s="692"/>
      <c r="BX12" s="692"/>
      <c r="BY12" s="692"/>
      <c r="BZ12" s="692"/>
      <c r="CA12" s="692"/>
      <c r="CB12" s="742"/>
      <c r="CD12" s="701" t="s">
        <v>251</v>
      </c>
      <c r="CE12" s="702"/>
      <c r="CF12" s="702"/>
      <c r="CG12" s="702"/>
      <c r="CH12" s="702"/>
      <c r="CI12" s="702"/>
      <c r="CJ12" s="702"/>
      <c r="CK12" s="702"/>
      <c r="CL12" s="702"/>
      <c r="CM12" s="702"/>
      <c r="CN12" s="702"/>
      <c r="CO12" s="702"/>
      <c r="CP12" s="702"/>
      <c r="CQ12" s="703"/>
      <c r="CR12" s="672">
        <v>493997</v>
      </c>
      <c r="CS12" s="642"/>
      <c r="CT12" s="642"/>
      <c r="CU12" s="642"/>
      <c r="CV12" s="642"/>
      <c r="CW12" s="642"/>
      <c r="CX12" s="642"/>
      <c r="CY12" s="643"/>
      <c r="CZ12" s="691">
        <v>5.2</v>
      </c>
      <c r="DA12" s="691"/>
      <c r="DB12" s="691"/>
      <c r="DC12" s="691"/>
      <c r="DD12" s="641">
        <v>35881</v>
      </c>
      <c r="DE12" s="642"/>
      <c r="DF12" s="642"/>
      <c r="DG12" s="642"/>
      <c r="DH12" s="642"/>
      <c r="DI12" s="642"/>
      <c r="DJ12" s="642"/>
      <c r="DK12" s="642"/>
      <c r="DL12" s="642"/>
      <c r="DM12" s="642"/>
      <c r="DN12" s="642"/>
      <c r="DO12" s="642"/>
      <c r="DP12" s="643"/>
      <c r="DQ12" s="641">
        <v>231151</v>
      </c>
      <c r="DR12" s="642"/>
      <c r="DS12" s="642"/>
      <c r="DT12" s="642"/>
      <c r="DU12" s="642"/>
      <c r="DV12" s="642"/>
      <c r="DW12" s="642"/>
      <c r="DX12" s="642"/>
      <c r="DY12" s="642"/>
      <c r="DZ12" s="642"/>
      <c r="EA12" s="642"/>
      <c r="EB12" s="642"/>
      <c r="EC12" s="704"/>
    </row>
    <row r="13" spans="2:143" ht="11.25" customHeight="1" x14ac:dyDescent="0.15">
      <c r="B13" s="651" t="s">
        <v>252</v>
      </c>
      <c r="C13" s="652"/>
      <c r="D13" s="652"/>
      <c r="E13" s="652"/>
      <c r="F13" s="652"/>
      <c r="G13" s="652"/>
      <c r="H13" s="652"/>
      <c r="I13" s="652"/>
      <c r="J13" s="652"/>
      <c r="K13" s="652"/>
      <c r="L13" s="652"/>
      <c r="M13" s="652"/>
      <c r="N13" s="652"/>
      <c r="O13" s="652"/>
      <c r="P13" s="652"/>
      <c r="Q13" s="653"/>
      <c r="R13" s="672" t="s">
        <v>127</v>
      </c>
      <c r="S13" s="642"/>
      <c r="T13" s="642"/>
      <c r="U13" s="642"/>
      <c r="V13" s="642"/>
      <c r="W13" s="642"/>
      <c r="X13" s="642"/>
      <c r="Y13" s="643"/>
      <c r="Z13" s="691" t="s">
        <v>127</v>
      </c>
      <c r="AA13" s="691"/>
      <c r="AB13" s="691"/>
      <c r="AC13" s="691"/>
      <c r="AD13" s="692" t="s">
        <v>127</v>
      </c>
      <c r="AE13" s="692"/>
      <c r="AF13" s="692"/>
      <c r="AG13" s="692"/>
      <c r="AH13" s="692"/>
      <c r="AI13" s="692"/>
      <c r="AJ13" s="692"/>
      <c r="AK13" s="692"/>
      <c r="AL13" s="673" t="s">
        <v>127</v>
      </c>
      <c r="AM13" s="676"/>
      <c r="AN13" s="676"/>
      <c r="AO13" s="693"/>
      <c r="AP13" s="651" t="s">
        <v>253</v>
      </c>
      <c r="AQ13" s="652"/>
      <c r="AR13" s="652"/>
      <c r="AS13" s="652"/>
      <c r="AT13" s="652"/>
      <c r="AU13" s="652"/>
      <c r="AV13" s="652"/>
      <c r="AW13" s="652"/>
      <c r="AX13" s="652"/>
      <c r="AY13" s="652"/>
      <c r="AZ13" s="652"/>
      <c r="BA13" s="652"/>
      <c r="BB13" s="652"/>
      <c r="BC13" s="652"/>
      <c r="BD13" s="652"/>
      <c r="BE13" s="652"/>
      <c r="BF13" s="653"/>
      <c r="BG13" s="672">
        <v>710171</v>
      </c>
      <c r="BH13" s="642"/>
      <c r="BI13" s="642"/>
      <c r="BJ13" s="642"/>
      <c r="BK13" s="642"/>
      <c r="BL13" s="642"/>
      <c r="BM13" s="642"/>
      <c r="BN13" s="643"/>
      <c r="BO13" s="691">
        <v>53.2</v>
      </c>
      <c r="BP13" s="691"/>
      <c r="BQ13" s="691"/>
      <c r="BR13" s="691"/>
      <c r="BS13" s="692" t="s">
        <v>127</v>
      </c>
      <c r="BT13" s="692"/>
      <c r="BU13" s="692"/>
      <c r="BV13" s="692"/>
      <c r="BW13" s="692"/>
      <c r="BX13" s="692"/>
      <c r="BY13" s="692"/>
      <c r="BZ13" s="692"/>
      <c r="CA13" s="692"/>
      <c r="CB13" s="742"/>
      <c r="CD13" s="701" t="s">
        <v>254</v>
      </c>
      <c r="CE13" s="702"/>
      <c r="CF13" s="702"/>
      <c r="CG13" s="702"/>
      <c r="CH13" s="702"/>
      <c r="CI13" s="702"/>
      <c r="CJ13" s="702"/>
      <c r="CK13" s="702"/>
      <c r="CL13" s="702"/>
      <c r="CM13" s="702"/>
      <c r="CN13" s="702"/>
      <c r="CO13" s="702"/>
      <c r="CP13" s="702"/>
      <c r="CQ13" s="703"/>
      <c r="CR13" s="672">
        <v>847401</v>
      </c>
      <c r="CS13" s="642"/>
      <c r="CT13" s="642"/>
      <c r="CU13" s="642"/>
      <c r="CV13" s="642"/>
      <c r="CW13" s="642"/>
      <c r="CX13" s="642"/>
      <c r="CY13" s="643"/>
      <c r="CZ13" s="691">
        <v>8.9</v>
      </c>
      <c r="DA13" s="691"/>
      <c r="DB13" s="691"/>
      <c r="DC13" s="691"/>
      <c r="DD13" s="641">
        <v>515792</v>
      </c>
      <c r="DE13" s="642"/>
      <c r="DF13" s="642"/>
      <c r="DG13" s="642"/>
      <c r="DH13" s="642"/>
      <c r="DI13" s="642"/>
      <c r="DJ13" s="642"/>
      <c r="DK13" s="642"/>
      <c r="DL13" s="642"/>
      <c r="DM13" s="642"/>
      <c r="DN13" s="642"/>
      <c r="DO13" s="642"/>
      <c r="DP13" s="643"/>
      <c r="DQ13" s="641">
        <v>479669</v>
      </c>
      <c r="DR13" s="642"/>
      <c r="DS13" s="642"/>
      <c r="DT13" s="642"/>
      <c r="DU13" s="642"/>
      <c r="DV13" s="642"/>
      <c r="DW13" s="642"/>
      <c r="DX13" s="642"/>
      <c r="DY13" s="642"/>
      <c r="DZ13" s="642"/>
      <c r="EA13" s="642"/>
      <c r="EB13" s="642"/>
      <c r="EC13" s="704"/>
    </row>
    <row r="14" spans="2:143" ht="11.25" customHeight="1" x14ac:dyDescent="0.15">
      <c r="B14" s="651" t="s">
        <v>255</v>
      </c>
      <c r="C14" s="652"/>
      <c r="D14" s="652"/>
      <c r="E14" s="652"/>
      <c r="F14" s="652"/>
      <c r="G14" s="652"/>
      <c r="H14" s="652"/>
      <c r="I14" s="652"/>
      <c r="J14" s="652"/>
      <c r="K14" s="652"/>
      <c r="L14" s="652"/>
      <c r="M14" s="652"/>
      <c r="N14" s="652"/>
      <c r="O14" s="652"/>
      <c r="P14" s="652"/>
      <c r="Q14" s="653"/>
      <c r="R14" s="672" t="s">
        <v>127</v>
      </c>
      <c r="S14" s="642"/>
      <c r="T14" s="642"/>
      <c r="U14" s="642"/>
      <c r="V14" s="642"/>
      <c r="W14" s="642"/>
      <c r="X14" s="642"/>
      <c r="Y14" s="643"/>
      <c r="Z14" s="691" t="s">
        <v>127</v>
      </c>
      <c r="AA14" s="691"/>
      <c r="AB14" s="691"/>
      <c r="AC14" s="691"/>
      <c r="AD14" s="692" t="s">
        <v>127</v>
      </c>
      <c r="AE14" s="692"/>
      <c r="AF14" s="692"/>
      <c r="AG14" s="692"/>
      <c r="AH14" s="692"/>
      <c r="AI14" s="692"/>
      <c r="AJ14" s="692"/>
      <c r="AK14" s="692"/>
      <c r="AL14" s="673" t="s">
        <v>127</v>
      </c>
      <c r="AM14" s="676"/>
      <c r="AN14" s="676"/>
      <c r="AO14" s="693"/>
      <c r="AP14" s="651" t="s">
        <v>256</v>
      </c>
      <c r="AQ14" s="652"/>
      <c r="AR14" s="652"/>
      <c r="AS14" s="652"/>
      <c r="AT14" s="652"/>
      <c r="AU14" s="652"/>
      <c r="AV14" s="652"/>
      <c r="AW14" s="652"/>
      <c r="AX14" s="652"/>
      <c r="AY14" s="652"/>
      <c r="AZ14" s="652"/>
      <c r="BA14" s="652"/>
      <c r="BB14" s="652"/>
      <c r="BC14" s="652"/>
      <c r="BD14" s="652"/>
      <c r="BE14" s="652"/>
      <c r="BF14" s="653"/>
      <c r="BG14" s="672">
        <v>47379</v>
      </c>
      <c r="BH14" s="642"/>
      <c r="BI14" s="642"/>
      <c r="BJ14" s="642"/>
      <c r="BK14" s="642"/>
      <c r="BL14" s="642"/>
      <c r="BM14" s="642"/>
      <c r="BN14" s="643"/>
      <c r="BO14" s="691">
        <v>3.5</v>
      </c>
      <c r="BP14" s="691"/>
      <c r="BQ14" s="691"/>
      <c r="BR14" s="691"/>
      <c r="BS14" s="692" t="s">
        <v>127</v>
      </c>
      <c r="BT14" s="692"/>
      <c r="BU14" s="692"/>
      <c r="BV14" s="692"/>
      <c r="BW14" s="692"/>
      <c r="BX14" s="692"/>
      <c r="BY14" s="692"/>
      <c r="BZ14" s="692"/>
      <c r="CA14" s="692"/>
      <c r="CB14" s="742"/>
      <c r="CD14" s="701" t="s">
        <v>257</v>
      </c>
      <c r="CE14" s="702"/>
      <c r="CF14" s="702"/>
      <c r="CG14" s="702"/>
      <c r="CH14" s="702"/>
      <c r="CI14" s="702"/>
      <c r="CJ14" s="702"/>
      <c r="CK14" s="702"/>
      <c r="CL14" s="702"/>
      <c r="CM14" s="702"/>
      <c r="CN14" s="702"/>
      <c r="CO14" s="702"/>
      <c r="CP14" s="702"/>
      <c r="CQ14" s="703"/>
      <c r="CR14" s="672">
        <v>440514</v>
      </c>
      <c r="CS14" s="642"/>
      <c r="CT14" s="642"/>
      <c r="CU14" s="642"/>
      <c r="CV14" s="642"/>
      <c r="CW14" s="642"/>
      <c r="CX14" s="642"/>
      <c r="CY14" s="643"/>
      <c r="CZ14" s="691">
        <v>4.5999999999999996</v>
      </c>
      <c r="DA14" s="691"/>
      <c r="DB14" s="691"/>
      <c r="DC14" s="691"/>
      <c r="DD14" s="641">
        <v>36221</v>
      </c>
      <c r="DE14" s="642"/>
      <c r="DF14" s="642"/>
      <c r="DG14" s="642"/>
      <c r="DH14" s="642"/>
      <c r="DI14" s="642"/>
      <c r="DJ14" s="642"/>
      <c r="DK14" s="642"/>
      <c r="DL14" s="642"/>
      <c r="DM14" s="642"/>
      <c r="DN14" s="642"/>
      <c r="DO14" s="642"/>
      <c r="DP14" s="643"/>
      <c r="DQ14" s="641">
        <v>414689</v>
      </c>
      <c r="DR14" s="642"/>
      <c r="DS14" s="642"/>
      <c r="DT14" s="642"/>
      <c r="DU14" s="642"/>
      <c r="DV14" s="642"/>
      <c r="DW14" s="642"/>
      <c r="DX14" s="642"/>
      <c r="DY14" s="642"/>
      <c r="DZ14" s="642"/>
      <c r="EA14" s="642"/>
      <c r="EB14" s="642"/>
      <c r="EC14" s="704"/>
    </row>
    <row r="15" spans="2:143" ht="11.25" customHeight="1" x14ac:dyDescent="0.15">
      <c r="B15" s="651" t="s">
        <v>258</v>
      </c>
      <c r="C15" s="652"/>
      <c r="D15" s="652"/>
      <c r="E15" s="652"/>
      <c r="F15" s="652"/>
      <c r="G15" s="652"/>
      <c r="H15" s="652"/>
      <c r="I15" s="652"/>
      <c r="J15" s="652"/>
      <c r="K15" s="652"/>
      <c r="L15" s="652"/>
      <c r="M15" s="652"/>
      <c r="N15" s="652"/>
      <c r="O15" s="652"/>
      <c r="P15" s="652"/>
      <c r="Q15" s="653"/>
      <c r="R15" s="672" t="s">
        <v>127</v>
      </c>
      <c r="S15" s="642"/>
      <c r="T15" s="642"/>
      <c r="U15" s="642"/>
      <c r="V15" s="642"/>
      <c r="W15" s="642"/>
      <c r="X15" s="642"/>
      <c r="Y15" s="643"/>
      <c r="Z15" s="691" t="s">
        <v>127</v>
      </c>
      <c r="AA15" s="691"/>
      <c r="AB15" s="691"/>
      <c r="AC15" s="691"/>
      <c r="AD15" s="692" t="s">
        <v>127</v>
      </c>
      <c r="AE15" s="692"/>
      <c r="AF15" s="692"/>
      <c r="AG15" s="692"/>
      <c r="AH15" s="692"/>
      <c r="AI15" s="692"/>
      <c r="AJ15" s="692"/>
      <c r="AK15" s="692"/>
      <c r="AL15" s="673" t="s">
        <v>127</v>
      </c>
      <c r="AM15" s="676"/>
      <c r="AN15" s="676"/>
      <c r="AO15" s="693"/>
      <c r="AP15" s="651" t="s">
        <v>259</v>
      </c>
      <c r="AQ15" s="652"/>
      <c r="AR15" s="652"/>
      <c r="AS15" s="652"/>
      <c r="AT15" s="652"/>
      <c r="AU15" s="652"/>
      <c r="AV15" s="652"/>
      <c r="AW15" s="652"/>
      <c r="AX15" s="652"/>
      <c r="AY15" s="652"/>
      <c r="AZ15" s="652"/>
      <c r="BA15" s="652"/>
      <c r="BB15" s="652"/>
      <c r="BC15" s="652"/>
      <c r="BD15" s="652"/>
      <c r="BE15" s="652"/>
      <c r="BF15" s="653"/>
      <c r="BG15" s="672">
        <v>69494</v>
      </c>
      <c r="BH15" s="642"/>
      <c r="BI15" s="642"/>
      <c r="BJ15" s="642"/>
      <c r="BK15" s="642"/>
      <c r="BL15" s="642"/>
      <c r="BM15" s="642"/>
      <c r="BN15" s="643"/>
      <c r="BO15" s="691">
        <v>5.2</v>
      </c>
      <c r="BP15" s="691"/>
      <c r="BQ15" s="691"/>
      <c r="BR15" s="691"/>
      <c r="BS15" s="692" t="s">
        <v>127</v>
      </c>
      <c r="BT15" s="692"/>
      <c r="BU15" s="692"/>
      <c r="BV15" s="692"/>
      <c r="BW15" s="692"/>
      <c r="BX15" s="692"/>
      <c r="BY15" s="692"/>
      <c r="BZ15" s="692"/>
      <c r="CA15" s="692"/>
      <c r="CB15" s="742"/>
      <c r="CD15" s="701" t="s">
        <v>260</v>
      </c>
      <c r="CE15" s="702"/>
      <c r="CF15" s="702"/>
      <c r="CG15" s="702"/>
      <c r="CH15" s="702"/>
      <c r="CI15" s="702"/>
      <c r="CJ15" s="702"/>
      <c r="CK15" s="702"/>
      <c r="CL15" s="702"/>
      <c r="CM15" s="702"/>
      <c r="CN15" s="702"/>
      <c r="CO15" s="702"/>
      <c r="CP15" s="702"/>
      <c r="CQ15" s="703"/>
      <c r="CR15" s="672">
        <v>1385719</v>
      </c>
      <c r="CS15" s="642"/>
      <c r="CT15" s="642"/>
      <c r="CU15" s="642"/>
      <c r="CV15" s="642"/>
      <c r="CW15" s="642"/>
      <c r="CX15" s="642"/>
      <c r="CY15" s="643"/>
      <c r="CZ15" s="691">
        <v>14.5</v>
      </c>
      <c r="DA15" s="691"/>
      <c r="DB15" s="691"/>
      <c r="DC15" s="691"/>
      <c r="DD15" s="641">
        <v>529106</v>
      </c>
      <c r="DE15" s="642"/>
      <c r="DF15" s="642"/>
      <c r="DG15" s="642"/>
      <c r="DH15" s="642"/>
      <c r="DI15" s="642"/>
      <c r="DJ15" s="642"/>
      <c r="DK15" s="642"/>
      <c r="DL15" s="642"/>
      <c r="DM15" s="642"/>
      <c r="DN15" s="642"/>
      <c r="DO15" s="642"/>
      <c r="DP15" s="643"/>
      <c r="DQ15" s="641">
        <v>736977</v>
      </c>
      <c r="DR15" s="642"/>
      <c r="DS15" s="642"/>
      <c r="DT15" s="642"/>
      <c r="DU15" s="642"/>
      <c r="DV15" s="642"/>
      <c r="DW15" s="642"/>
      <c r="DX15" s="642"/>
      <c r="DY15" s="642"/>
      <c r="DZ15" s="642"/>
      <c r="EA15" s="642"/>
      <c r="EB15" s="642"/>
      <c r="EC15" s="704"/>
    </row>
    <row r="16" spans="2:143" ht="11.25" customHeight="1" x14ac:dyDescent="0.15">
      <c r="B16" s="651" t="s">
        <v>261</v>
      </c>
      <c r="C16" s="652"/>
      <c r="D16" s="652"/>
      <c r="E16" s="652"/>
      <c r="F16" s="652"/>
      <c r="G16" s="652"/>
      <c r="H16" s="652"/>
      <c r="I16" s="652"/>
      <c r="J16" s="652"/>
      <c r="K16" s="652"/>
      <c r="L16" s="652"/>
      <c r="M16" s="652"/>
      <c r="N16" s="652"/>
      <c r="O16" s="652"/>
      <c r="P16" s="652"/>
      <c r="Q16" s="653"/>
      <c r="R16" s="672">
        <v>7460</v>
      </c>
      <c r="S16" s="642"/>
      <c r="T16" s="642"/>
      <c r="U16" s="642"/>
      <c r="V16" s="642"/>
      <c r="W16" s="642"/>
      <c r="X16" s="642"/>
      <c r="Y16" s="643"/>
      <c r="Z16" s="691">
        <v>0.1</v>
      </c>
      <c r="AA16" s="691"/>
      <c r="AB16" s="691"/>
      <c r="AC16" s="691"/>
      <c r="AD16" s="692">
        <v>7460</v>
      </c>
      <c r="AE16" s="692"/>
      <c r="AF16" s="692"/>
      <c r="AG16" s="692"/>
      <c r="AH16" s="692"/>
      <c r="AI16" s="692"/>
      <c r="AJ16" s="692"/>
      <c r="AK16" s="692"/>
      <c r="AL16" s="673">
        <v>0.1</v>
      </c>
      <c r="AM16" s="676"/>
      <c r="AN16" s="676"/>
      <c r="AO16" s="693"/>
      <c r="AP16" s="651" t="s">
        <v>262</v>
      </c>
      <c r="AQ16" s="652"/>
      <c r="AR16" s="652"/>
      <c r="AS16" s="652"/>
      <c r="AT16" s="652"/>
      <c r="AU16" s="652"/>
      <c r="AV16" s="652"/>
      <c r="AW16" s="652"/>
      <c r="AX16" s="652"/>
      <c r="AY16" s="652"/>
      <c r="AZ16" s="652"/>
      <c r="BA16" s="652"/>
      <c r="BB16" s="652"/>
      <c r="BC16" s="652"/>
      <c r="BD16" s="652"/>
      <c r="BE16" s="652"/>
      <c r="BF16" s="653"/>
      <c r="BG16" s="672" t="s">
        <v>127</v>
      </c>
      <c r="BH16" s="642"/>
      <c r="BI16" s="642"/>
      <c r="BJ16" s="642"/>
      <c r="BK16" s="642"/>
      <c r="BL16" s="642"/>
      <c r="BM16" s="642"/>
      <c r="BN16" s="643"/>
      <c r="BO16" s="691" t="s">
        <v>127</v>
      </c>
      <c r="BP16" s="691"/>
      <c r="BQ16" s="691"/>
      <c r="BR16" s="691"/>
      <c r="BS16" s="692" t="s">
        <v>127</v>
      </c>
      <c r="BT16" s="692"/>
      <c r="BU16" s="692"/>
      <c r="BV16" s="692"/>
      <c r="BW16" s="692"/>
      <c r="BX16" s="692"/>
      <c r="BY16" s="692"/>
      <c r="BZ16" s="692"/>
      <c r="CA16" s="692"/>
      <c r="CB16" s="742"/>
      <c r="CD16" s="701" t="s">
        <v>263</v>
      </c>
      <c r="CE16" s="702"/>
      <c r="CF16" s="702"/>
      <c r="CG16" s="702"/>
      <c r="CH16" s="702"/>
      <c r="CI16" s="702"/>
      <c r="CJ16" s="702"/>
      <c r="CK16" s="702"/>
      <c r="CL16" s="702"/>
      <c r="CM16" s="702"/>
      <c r="CN16" s="702"/>
      <c r="CO16" s="702"/>
      <c r="CP16" s="702"/>
      <c r="CQ16" s="703"/>
      <c r="CR16" s="672" t="s">
        <v>127</v>
      </c>
      <c r="CS16" s="642"/>
      <c r="CT16" s="642"/>
      <c r="CU16" s="642"/>
      <c r="CV16" s="642"/>
      <c r="CW16" s="642"/>
      <c r="CX16" s="642"/>
      <c r="CY16" s="643"/>
      <c r="CZ16" s="691" t="s">
        <v>127</v>
      </c>
      <c r="DA16" s="691"/>
      <c r="DB16" s="691"/>
      <c r="DC16" s="691"/>
      <c r="DD16" s="641" t="s">
        <v>127</v>
      </c>
      <c r="DE16" s="642"/>
      <c r="DF16" s="642"/>
      <c r="DG16" s="642"/>
      <c r="DH16" s="642"/>
      <c r="DI16" s="642"/>
      <c r="DJ16" s="642"/>
      <c r="DK16" s="642"/>
      <c r="DL16" s="642"/>
      <c r="DM16" s="642"/>
      <c r="DN16" s="642"/>
      <c r="DO16" s="642"/>
      <c r="DP16" s="643"/>
      <c r="DQ16" s="641" t="s">
        <v>127</v>
      </c>
      <c r="DR16" s="642"/>
      <c r="DS16" s="642"/>
      <c r="DT16" s="642"/>
      <c r="DU16" s="642"/>
      <c r="DV16" s="642"/>
      <c r="DW16" s="642"/>
      <c r="DX16" s="642"/>
      <c r="DY16" s="642"/>
      <c r="DZ16" s="642"/>
      <c r="EA16" s="642"/>
      <c r="EB16" s="642"/>
      <c r="EC16" s="704"/>
    </row>
    <row r="17" spans="2:133" ht="11.25" customHeight="1" x14ac:dyDescent="0.15">
      <c r="B17" s="651" t="s">
        <v>264</v>
      </c>
      <c r="C17" s="652"/>
      <c r="D17" s="652"/>
      <c r="E17" s="652"/>
      <c r="F17" s="652"/>
      <c r="G17" s="652"/>
      <c r="H17" s="652"/>
      <c r="I17" s="652"/>
      <c r="J17" s="652"/>
      <c r="K17" s="652"/>
      <c r="L17" s="652"/>
      <c r="M17" s="652"/>
      <c r="N17" s="652"/>
      <c r="O17" s="652"/>
      <c r="P17" s="652"/>
      <c r="Q17" s="653"/>
      <c r="R17" s="672">
        <v>21082</v>
      </c>
      <c r="S17" s="642"/>
      <c r="T17" s="642"/>
      <c r="U17" s="642"/>
      <c r="V17" s="642"/>
      <c r="W17" s="642"/>
      <c r="X17" s="642"/>
      <c r="Y17" s="643"/>
      <c r="Z17" s="691">
        <v>0.2</v>
      </c>
      <c r="AA17" s="691"/>
      <c r="AB17" s="691"/>
      <c r="AC17" s="691"/>
      <c r="AD17" s="692">
        <v>21082</v>
      </c>
      <c r="AE17" s="692"/>
      <c r="AF17" s="692"/>
      <c r="AG17" s="692"/>
      <c r="AH17" s="692"/>
      <c r="AI17" s="692"/>
      <c r="AJ17" s="692"/>
      <c r="AK17" s="692"/>
      <c r="AL17" s="673">
        <v>0.3</v>
      </c>
      <c r="AM17" s="676"/>
      <c r="AN17" s="676"/>
      <c r="AO17" s="693"/>
      <c r="AP17" s="651" t="s">
        <v>265</v>
      </c>
      <c r="AQ17" s="652"/>
      <c r="AR17" s="652"/>
      <c r="AS17" s="652"/>
      <c r="AT17" s="652"/>
      <c r="AU17" s="652"/>
      <c r="AV17" s="652"/>
      <c r="AW17" s="652"/>
      <c r="AX17" s="652"/>
      <c r="AY17" s="652"/>
      <c r="AZ17" s="652"/>
      <c r="BA17" s="652"/>
      <c r="BB17" s="652"/>
      <c r="BC17" s="652"/>
      <c r="BD17" s="652"/>
      <c r="BE17" s="652"/>
      <c r="BF17" s="653"/>
      <c r="BG17" s="672" t="s">
        <v>127</v>
      </c>
      <c r="BH17" s="642"/>
      <c r="BI17" s="642"/>
      <c r="BJ17" s="642"/>
      <c r="BK17" s="642"/>
      <c r="BL17" s="642"/>
      <c r="BM17" s="642"/>
      <c r="BN17" s="643"/>
      <c r="BO17" s="691" t="s">
        <v>127</v>
      </c>
      <c r="BP17" s="691"/>
      <c r="BQ17" s="691"/>
      <c r="BR17" s="691"/>
      <c r="BS17" s="692" t="s">
        <v>127</v>
      </c>
      <c r="BT17" s="692"/>
      <c r="BU17" s="692"/>
      <c r="BV17" s="692"/>
      <c r="BW17" s="692"/>
      <c r="BX17" s="692"/>
      <c r="BY17" s="692"/>
      <c r="BZ17" s="692"/>
      <c r="CA17" s="692"/>
      <c r="CB17" s="742"/>
      <c r="CD17" s="701" t="s">
        <v>266</v>
      </c>
      <c r="CE17" s="702"/>
      <c r="CF17" s="702"/>
      <c r="CG17" s="702"/>
      <c r="CH17" s="702"/>
      <c r="CI17" s="702"/>
      <c r="CJ17" s="702"/>
      <c r="CK17" s="702"/>
      <c r="CL17" s="702"/>
      <c r="CM17" s="702"/>
      <c r="CN17" s="702"/>
      <c r="CO17" s="702"/>
      <c r="CP17" s="702"/>
      <c r="CQ17" s="703"/>
      <c r="CR17" s="672">
        <v>511226</v>
      </c>
      <c r="CS17" s="642"/>
      <c r="CT17" s="642"/>
      <c r="CU17" s="642"/>
      <c r="CV17" s="642"/>
      <c r="CW17" s="642"/>
      <c r="CX17" s="642"/>
      <c r="CY17" s="643"/>
      <c r="CZ17" s="691">
        <v>5.3</v>
      </c>
      <c r="DA17" s="691"/>
      <c r="DB17" s="691"/>
      <c r="DC17" s="691"/>
      <c r="DD17" s="641" t="s">
        <v>127</v>
      </c>
      <c r="DE17" s="642"/>
      <c r="DF17" s="642"/>
      <c r="DG17" s="642"/>
      <c r="DH17" s="642"/>
      <c r="DI17" s="642"/>
      <c r="DJ17" s="642"/>
      <c r="DK17" s="642"/>
      <c r="DL17" s="642"/>
      <c r="DM17" s="642"/>
      <c r="DN17" s="642"/>
      <c r="DO17" s="642"/>
      <c r="DP17" s="643"/>
      <c r="DQ17" s="641">
        <v>511226</v>
      </c>
      <c r="DR17" s="642"/>
      <c r="DS17" s="642"/>
      <c r="DT17" s="642"/>
      <c r="DU17" s="642"/>
      <c r="DV17" s="642"/>
      <c r="DW17" s="642"/>
      <c r="DX17" s="642"/>
      <c r="DY17" s="642"/>
      <c r="DZ17" s="642"/>
      <c r="EA17" s="642"/>
      <c r="EB17" s="642"/>
      <c r="EC17" s="704"/>
    </row>
    <row r="18" spans="2:133" ht="11.25" customHeight="1" x14ac:dyDescent="0.15">
      <c r="B18" s="651" t="s">
        <v>267</v>
      </c>
      <c r="C18" s="652"/>
      <c r="D18" s="652"/>
      <c r="E18" s="652"/>
      <c r="F18" s="652"/>
      <c r="G18" s="652"/>
      <c r="H18" s="652"/>
      <c r="I18" s="652"/>
      <c r="J18" s="652"/>
      <c r="K18" s="652"/>
      <c r="L18" s="652"/>
      <c r="M18" s="652"/>
      <c r="N18" s="652"/>
      <c r="O18" s="652"/>
      <c r="P18" s="652"/>
      <c r="Q18" s="653"/>
      <c r="R18" s="672">
        <v>34504</v>
      </c>
      <c r="S18" s="642"/>
      <c r="T18" s="642"/>
      <c r="U18" s="642"/>
      <c r="V18" s="642"/>
      <c r="W18" s="642"/>
      <c r="X18" s="642"/>
      <c r="Y18" s="643"/>
      <c r="Z18" s="691">
        <v>0.3</v>
      </c>
      <c r="AA18" s="691"/>
      <c r="AB18" s="691"/>
      <c r="AC18" s="691"/>
      <c r="AD18" s="692">
        <v>34504</v>
      </c>
      <c r="AE18" s="692"/>
      <c r="AF18" s="692"/>
      <c r="AG18" s="692"/>
      <c r="AH18" s="692"/>
      <c r="AI18" s="692"/>
      <c r="AJ18" s="692"/>
      <c r="AK18" s="692"/>
      <c r="AL18" s="673">
        <v>0.60000002384185791</v>
      </c>
      <c r="AM18" s="676"/>
      <c r="AN18" s="676"/>
      <c r="AO18" s="693"/>
      <c r="AP18" s="651" t="s">
        <v>268</v>
      </c>
      <c r="AQ18" s="652"/>
      <c r="AR18" s="652"/>
      <c r="AS18" s="652"/>
      <c r="AT18" s="652"/>
      <c r="AU18" s="652"/>
      <c r="AV18" s="652"/>
      <c r="AW18" s="652"/>
      <c r="AX18" s="652"/>
      <c r="AY18" s="652"/>
      <c r="AZ18" s="652"/>
      <c r="BA18" s="652"/>
      <c r="BB18" s="652"/>
      <c r="BC18" s="652"/>
      <c r="BD18" s="652"/>
      <c r="BE18" s="652"/>
      <c r="BF18" s="653"/>
      <c r="BG18" s="672" t="s">
        <v>127</v>
      </c>
      <c r="BH18" s="642"/>
      <c r="BI18" s="642"/>
      <c r="BJ18" s="642"/>
      <c r="BK18" s="642"/>
      <c r="BL18" s="642"/>
      <c r="BM18" s="642"/>
      <c r="BN18" s="643"/>
      <c r="BO18" s="691" t="s">
        <v>127</v>
      </c>
      <c r="BP18" s="691"/>
      <c r="BQ18" s="691"/>
      <c r="BR18" s="691"/>
      <c r="BS18" s="692" t="s">
        <v>127</v>
      </c>
      <c r="BT18" s="692"/>
      <c r="BU18" s="692"/>
      <c r="BV18" s="692"/>
      <c r="BW18" s="692"/>
      <c r="BX18" s="692"/>
      <c r="BY18" s="692"/>
      <c r="BZ18" s="692"/>
      <c r="CA18" s="692"/>
      <c r="CB18" s="742"/>
      <c r="CD18" s="701" t="s">
        <v>269</v>
      </c>
      <c r="CE18" s="702"/>
      <c r="CF18" s="702"/>
      <c r="CG18" s="702"/>
      <c r="CH18" s="702"/>
      <c r="CI18" s="702"/>
      <c r="CJ18" s="702"/>
      <c r="CK18" s="702"/>
      <c r="CL18" s="702"/>
      <c r="CM18" s="702"/>
      <c r="CN18" s="702"/>
      <c r="CO18" s="702"/>
      <c r="CP18" s="702"/>
      <c r="CQ18" s="703"/>
      <c r="CR18" s="672" t="s">
        <v>127</v>
      </c>
      <c r="CS18" s="642"/>
      <c r="CT18" s="642"/>
      <c r="CU18" s="642"/>
      <c r="CV18" s="642"/>
      <c r="CW18" s="642"/>
      <c r="CX18" s="642"/>
      <c r="CY18" s="643"/>
      <c r="CZ18" s="691" t="s">
        <v>127</v>
      </c>
      <c r="DA18" s="691"/>
      <c r="DB18" s="691"/>
      <c r="DC18" s="691"/>
      <c r="DD18" s="641" t="s">
        <v>127</v>
      </c>
      <c r="DE18" s="642"/>
      <c r="DF18" s="642"/>
      <c r="DG18" s="642"/>
      <c r="DH18" s="642"/>
      <c r="DI18" s="642"/>
      <c r="DJ18" s="642"/>
      <c r="DK18" s="642"/>
      <c r="DL18" s="642"/>
      <c r="DM18" s="642"/>
      <c r="DN18" s="642"/>
      <c r="DO18" s="642"/>
      <c r="DP18" s="643"/>
      <c r="DQ18" s="641" t="s">
        <v>127</v>
      </c>
      <c r="DR18" s="642"/>
      <c r="DS18" s="642"/>
      <c r="DT18" s="642"/>
      <c r="DU18" s="642"/>
      <c r="DV18" s="642"/>
      <c r="DW18" s="642"/>
      <c r="DX18" s="642"/>
      <c r="DY18" s="642"/>
      <c r="DZ18" s="642"/>
      <c r="EA18" s="642"/>
      <c r="EB18" s="642"/>
      <c r="EC18" s="704"/>
    </row>
    <row r="19" spans="2:133" ht="11.25" customHeight="1" x14ac:dyDescent="0.15">
      <c r="B19" s="651" t="s">
        <v>270</v>
      </c>
      <c r="C19" s="652"/>
      <c r="D19" s="652"/>
      <c r="E19" s="652"/>
      <c r="F19" s="652"/>
      <c r="G19" s="652"/>
      <c r="H19" s="652"/>
      <c r="I19" s="652"/>
      <c r="J19" s="652"/>
      <c r="K19" s="652"/>
      <c r="L19" s="652"/>
      <c r="M19" s="652"/>
      <c r="N19" s="652"/>
      <c r="O19" s="652"/>
      <c r="P19" s="652"/>
      <c r="Q19" s="653"/>
      <c r="R19" s="672">
        <v>3131</v>
      </c>
      <c r="S19" s="642"/>
      <c r="T19" s="642"/>
      <c r="U19" s="642"/>
      <c r="V19" s="642"/>
      <c r="W19" s="642"/>
      <c r="X19" s="642"/>
      <c r="Y19" s="643"/>
      <c r="Z19" s="691">
        <v>0</v>
      </c>
      <c r="AA19" s="691"/>
      <c r="AB19" s="691"/>
      <c r="AC19" s="691"/>
      <c r="AD19" s="692">
        <v>3131</v>
      </c>
      <c r="AE19" s="692"/>
      <c r="AF19" s="692"/>
      <c r="AG19" s="692"/>
      <c r="AH19" s="692"/>
      <c r="AI19" s="692"/>
      <c r="AJ19" s="692"/>
      <c r="AK19" s="692"/>
      <c r="AL19" s="673">
        <v>0.1</v>
      </c>
      <c r="AM19" s="676"/>
      <c r="AN19" s="676"/>
      <c r="AO19" s="693"/>
      <c r="AP19" s="651" t="s">
        <v>271</v>
      </c>
      <c r="AQ19" s="652"/>
      <c r="AR19" s="652"/>
      <c r="AS19" s="652"/>
      <c r="AT19" s="652"/>
      <c r="AU19" s="652"/>
      <c r="AV19" s="652"/>
      <c r="AW19" s="652"/>
      <c r="AX19" s="652"/>
      <c r="AY19" s="652"/>
      <c r="AZ19" s="652"/>
      <c r="BA19" s="652"/>
      <c r="BB19" s="652"/>
      <c r="BC19" s="652"/>
      <c r="BD19" s="652"/>
      <c r="BE19" s="652"/>
      <c r="BF19" s="653"/>
      <c r="BG19" s="672">
        <v>10206</v>
      </c>
      <c r="BH19" s="642"/>
      <c r="BI19" s="642"/>
      <c r="BJ19" s="642"/>
      <c r="BK19" s="642"/>
      <c r="BL19" s="642"/>
      <c r="BM19" s="642"/>
      <c r="BN19" s="643"/>
      <c r="BO19" s="691">
        <v>0.8</v>
      </c>
      <c r="BP19" s="691"/>
      <c r="BQ19" s="691"/>
      <c r="BR19" s="691"/>
      <c r="BS19" s="692" t="s">
        <v>127</v>
      </c>
      <c r="BT19" s="692"/>
      <c r="BU19" s="692"/>
      <c r="BV19" s="692"/>
      <c r="BW19" s="692"/>
      <c r="BX19" s="692"/>
      <c r="BY19" s="692"/>
      <c r="BZ19" s="692"/>
      <c r="CA19" s="692"/>
      <c r="CB19" s="742"/>
      <c r="CD19" s="701" t="s">
        <v>272</v>
      </c>
      <c r="CE19" s="702"/>
      <c r="CF19" s="702"/>
      <c r="CG19" s="702"/>
      <c r="CH19" s="702"/>
      <c r="CI19" s="702"/>
      <c r="CJ19" s="702"/>
      <c r="CK19" s="702"/>
      <c r="CL19" s="702"/>
      <c r="CM19" s="702"/>
      <c r="CN19" s="702"/>
      <c r="CO19" s="702"/>
      <c r="CP19" s="702"/>
      <c r="CQ19" s="703"/>
      <c r="CR19" s="672" t="s">
        <v>127</v>
      </c>
      <c r="CS19" s="642"/>
      <c r="CT19" s="642"/>
      <c r="CU19" s="642"/>
      <c r="CV19" s="642"/>
      <c r="CW19" s="642"/>
      <c r="CX19" s="642"/>
      <c r="CY19" s="643"/>
      <c r="CZ19" s="691" t="s">
        <v>127</v>
      </c>
      <c r="DA19" s="691"/>
      <c r="DB19" s="691"/>
      <c r="DC19" s="691"/>
      <c r="DD19" s="641" t="s">
        <v>127</v>
      </c>
      <c r="DE19" s="642"/>
      <c r="DF19" s="642"/>
      <c r="DG19" s="642"/>
      <c r="DH19" s="642"/>
      <c r="DI19" s="642"/>
      <c r="DJ19" s="642"/>
      <c r="DK19" s="642"/>
      <c r="DL19" s="642"/>
      <c r="DM19" s="642"/>
      <c r="DN19" s="642"/>
      <c r="DO19" s="642"/>
      <c r="DP19" s="643"/>
      <c r="DQ19" s="641" t="s">
        <v>127</v>
      </c>
      <c r="DR19" s="642"/>
      <c r="DS19" s="642"/>
      <c r="DT19" s="642"/>
      <c r="DU19" s="642"/>
      <c r="DV19" s="642"/>
      <c r="DW19" s="642"/>
      <c r="DX19" s="642"/>
      <c r="DY19" s="642"/>
      <c r="DZ19" s="642"/>
      <c r="EA19" s="642"/>
      <c r="EB19" s="642"/>
      <c r="EC19" s="704"/>
    </row>
    <row r="20" spans="2:133" ht="11.25" customHeight="1" x14ac:dyDescent="0.15">
      <c r="B20" s="651" t="s">
        <v>273</v>
      </c>
      <c r="C20" s="652"/>
      <c r="D20" s="652"/>
      <c r="E20" s="652"/>
      <c r="F20" s="652"/>
      <c r="G20" s="652"/>
      <c r="H20" s="652"/>
      <c r="I20" s="652"/>
      <c r="J20" s="652"/>
      <c r="K20" s="652"/>
      <c r="L20" s="652"/>
      <c r="M20" s="652"/>
      <c r="N20" s="652"/>
      <c r="O20" s="652"/>
      <c r="P20" s="652"/>
      <c r="Q20" s="653"/>
      <c r="R20" s="672">
        <v>2332</v>
      </c>
      <c r="S20" s="642"/>
      <c r="T20" s="642"/>
      <c r="U20" s="642"/>
      <c r="V20" s="642"/>
      <c r="W20" s="642"/>
      <c r="X20" s="642"/>
      <c r="Y20" s="643"/>
      <c r="Z20" s="691">
        <v>0</v>
      </c>
      <c r="AA20" s="691"/>
      <c r="AB20" s="691"/>
      <c r="AC20" s="691"/>
      <c r="AD20" s="692">
        <v>2332</v>
      </c>
      <c r="AE20" s="692"/>
      <c r="AF20" s="692"/>
      <c r="AG20" s="692"/>
      <c r="AH20" s="692"/>
      <c r="AI20" s="692"/>
      <c r="AJ20" s="692"/>
      <c r="AK20" s="692"/>
      <c r="AL20" s="673">
        <v>0</v>
      </c>
      <c r="AM20" s="676"/>
      <c r="AN20" s="676"/>
      <c r="AO20" s="693"/>
      <c r="AP20" s="651" t="s">
        <v>274</v>
      </c>
      <c r="AQ20" s="652"/>
      <c r="AR20" s="652"/>
      <c r="AS20" s="652"/>
      <c r="AT20" s="652"/>
      <c r="AU20" s="652"/>
      <c r="AV20" s="652"/>
      <c r="AW20" s="652"/>
      <c r="AX20" s="652"/>
      <c r="AY20" s="652"/>
      <c r="AZ20" s="652"/>
      <c r="BA20" s="652"/>
      <c r="BB20" s="652"/>
      <c r="BC20" s="652"/>
      <c r="BD20" s="652"/>
      <c r="BE20" s="652"/>
      <c r="BF20" s="653"/>
      <c r="BG20" s="672">
        <v>10206</v>
      </c>
      <c r="BH20" s="642"/>
      <c r="BI20" s="642"/>
      <c r="BJ20" s="642"/>
      <c r="BK20" s="642"/>
      <c r="BL20" s="642"/>
      <c r="BM20" s="642"/>
      <c r="BN20" s="643"/>
      <c r="BO20" s="691">
        <v>0.8</v>
      </c>
      <c r="BP20" s="691"/>
      <c r="BQ20" s="691"/>
      <c r="BR20" s="691"/>
      <c r="BS20" s="692" t="s">
        <v>127</v>
      </c>
      <c r="BT20" s="692"/>
      <c r="BU20" s="692"/>
      <c r="BV20" s="692"/>
      <c r="BW20" s="692"/>
      <c r="BX20" s="692"/>
      <c r="BY20" s="692"/>
      <c r="BZ20" s="692"/>
      <c r="CA20" s="692"/>
      <c r="CB20" s="742"/>
      <c r="CD20" s="701" t="s">
        <v>275</v>
      </c>
      <c r="CE20" s="702"/>
      <c r="CF20" s="702"/>
      <c r="CG20" s="702"/>
      <c r="CH20" s="702"/>
      <c r="CI20" s="702"/>
      <c r="CJ20" s="702"/>
      <c r="CK20" s="702"/>
      <c r="CL20" s="702"/>
      <c r="CM20" s="702"/>
      <c r="CN20" s="702"/>
      <c r="CO20" s="702"/>
      <c r="CP20" s="702"/>
      <c r="CQ20" s="703"/>
      <c r="CR20" s="672">
        <v>9561290</v>
      </c>
      <c r="CS20" s="642"/>
      <c r="CT20" s="642"/>
      <c r="CU20" s="642"/>
      <c r="CV20" s="642"/>
      <c r="CW20" s="642"/>
      <c r="CX20" s="642"/>
      <c r="CY20" s="643"/>
      <c r="CZ20" s="691">
        <v>100</v>
      </c>
      <c r="DA20" s="691"/>
      <c r="DB20" s="691"/>
      <c r="DC20" s="691"/>
      <c r="DD20" s="641">
        <v>1451829</v>
      </c>
      <c r="DE20" s="642"/>
      <c r="DF20" s="642"/>
      <c r="DG20" s="642"/>
      <c r="DH20" s="642"/>
      <c r="DI20" s="642"/>
      <c r="DJ20" s="642"/>
      <c r="DK20" s="642"/>
      <c r="DL20" s="642"/>
      <c r="DM20" s="642"/>
      <c r="DN20" s="642"/>
      <c r="DO20" s="642"/>
      <c r="DP20" s="643"/>
      <c r="DQ20" s="641">
        <v>6686284</v>
      </c>
      <c r="DR20" s="642"/>
      <c r="DS20" s="642"/>
      <c r="DT20" s="642"/>
      <c r="DU20" s="642"/>
      <c r="DV20" s="642"/>
      <c r="DW20" s="642"/>
      <c r="DX20" s="642"/>
      <c r="DY20" s="642"/>
      <c r="DZ20" s="642"/>
      <c r="EA20" s="642"/>
      <c r="EB20" s="642"/>
      <c r="EC20" s="704"/>
    </row>
    <row r="21" spans="2:133" ht="11.25" customHeight="1" x14ac:dyDescent="0.15">
      <c r="B21" s="651" t="s">
        <v>276</v>
      </c>
      <c r="C21" s="652"/>
      <c r="D21" s="652"/>
      <c r="E21" s="652"/>
      <c r="F21" s="652"/>
      <c r="G21" s="652"/>
      <c r="H21" s="652"/>
      <c r="I21" s="652"/>
      <c r="J21" s="652"/>
      <c r="K21" s="652"/>
      <c r="L21" s="652"/>
      <c r="M21" s="652"/>
      <c r="N21" s="652"/>
      <c r="O21" s="652"/>
      <c r="P21" s="652"/>
      <c r="Q21" s="653"/>
      <c r="R21" s="672">
        <v>756</v>
      </c>
      <c r="S21" s="642"/>
      <c r="T21" s="642"/>
      <c r="U21" s="642"/>
      <c r="V21" s="642"/>
      <c r="W21" s="642"/>
      <c r="X21" s="642"/>
      <c r="Y21" s="643"/>
      <c r="Z21" s="691">
        <v>0</v>
      </c>
      <c r="AA21" s="691"/>
      <c r="AB21" s="691"/>
      <c r="AC21" s="691"/>
      <c r="AD21" s="692">
        <v>756</v>
      </c>
      <c r="AE21" s="692"/>
      <c r="AF21" s="692"/>
      <c r="AG21" s="692"/>
      <c r="AH21" s="692"/>
      <c r="AI21" s="692"/>
      <c r="AJ21" s="692"/>
      <c r="AK21" s="692"/>
      <c r="AL21" s="673">
        <v>0</v>
      </c>
      <c r="AM21" s="676"/>
      <c r="AN21" s="676"/>
      <c r="AO21" s="693"/>
      <c r="AP21" s="757" t="s">
        <v>277</v>
      </c>
      <c r="AQ21" s="764"/>
      <c r="AR21" s="764"/>
      <c r="AS21" s="764"/>
      <c r="AT21" s="764"/>
      <c r="AU21" s="764"/>
      <c r="AV21" s="764"/>
      <c r="AW21" s="764"/>
      <c r="AX21" s="764"/>
      <c r="AY21" s="764"/>
      <c r="AZ21" s="764"/>
      <c r="BA21" s="764"/>
      <c r="BB21" s="764"/>
      <c r="BC21" s="764"/>
      <c r="BD21" s="764"/>
      <c r="BE21" s="764"/>
      <c r="BF21" s="759"/>
      <c r="BG21" s="672">
        <v>10206</v>
      </c>
      <c r="BH21" s="642"/>
      <c r="BI21" s="642"/>
      <c r="BJ21" s="642"/>
      <c r="BK21" s="642"/>
      <c r="BL21" s="642"/>
      <c r="BM21" s="642"/>
      <c r="BN21" s="643"/>
      <c r="BO21" s="691">
        <v>0.8</v>
      </c>
      <c r="BP21" s="691"/>
      <c r="BQ21" s="691"/>
      <c r="BR21" s="691"/>
      <c r="BS21" s="692" t="s">
        <v>127</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15">
      <c r="B22" s="727" t="s">
        <v>278</v>
      </c>
      <c r="C22" s="728"/>
      <c r="D22" s="728"/>
      <c r="E22" s="728"/>
      <c r="F22" s="728"/>
      <c r="G22" s="728"/>
      <c r="H22" s="728"/>
      <c r="I22" s="728"/>
      <c r="J22" s="728"/>
      <c r="K22" s="728"/>
      <c r="L22" s="728"/>
      <c r="M22" s="728"/>
      <c r="N22" s="728"/>
      <c r="O22" s="728"/>
      <c r="P22" s="728"/>
      <c r="Q22" s="729"/>
      <c r="R22" s="672">
        <v>28285</v>
      </c>
      <c r="S22" s="642"/>
      <c r="T22" s="642"/>
      <c r="U22" s="642"/>
      <c r="V22" s="642"/>
      <c r="W22" s="642"/>
      <c r="X22" s="642"/>
      <c r="Y22" s="643"/>
      <c r="Z22" s="691">
        <v>0.3</v>
      </c>
      <c r="AA22" s="691"/>
      <c r="AB22" s="691"/>
      <c r="AC22" s="691"/>
      <c r="AD22" s="692">
        <v>28285</v>
      </c>
      <c r="AE22" s="692"/>
      <c r="AF22" s="692"/>
      <c r="AG22" s="692"/>
      <c r="AH22" s="692"/>
      <c r="AI22" s="692"/>
      <c r="AJ22" s="692"/>
      <c r="AK22" s="692"/>
      <c r="AL22" s="673">
        <v>0.5</v>
      </c>
      <c r="AM22" s="676"/>
      <c r="AN22" s="676"/>
      <c r="AO22" s="693"/>
      <c r="AP22" s="757" t="s">
        <v>279</v>
      </c>
      <c r="AQ22" s="764"/>
      <c r="AR22" s="764"/>
      <c r="AS22" s="764"/>
      <c r="AT22" s="764"/>
      <c r="AU22" s="764"/>
      <c r="AV22" s="764"/>
      <c r="AW22" s="764"/>
      <c r="AX22" s="764"/>
      <c r="AY22" s="764"/>
      <c r="AZ22" s="764"/>
      <c r="BA22" s="764"/>
      <c r="BB22" s="764"/>
      <c r="BC22" s="764"/>
      <c r="BD22" s="764"/>
      <c r="BE22" s="764"/>
      <c r="BF22" s="759"/>
      <c r="BG22" s="672" t="s">
        <v>127</v>
      </c>
      <c r="BH22" s="642"/>
      <c r="BI22" s="642"/>
      <c r="BJ22" s="642"/>
      <c r="BK22" s="642"/>
      <c r="BL22" s="642"/>
      <c r="BM22" s="642"/>
      <c r="BN22" s="643"/>
      <c r="BO22" s="691" t="s">
        <v>127</v>
      </c>
      <c r="BP22" s="691"/>
      <c r="BQ22" s="691"/>
      <c r="BR22" s="691"/>
      <c r="BS22" s="692" t="s">
        <v>127</v>
      </c>
      <c r="BT22" s="692"/>
      <c r="BU22" s="692"/>
      <c r="BV22" s="692"/>
      <c r="BW22" s="692"/>
      <c r="BX22" s="692"/>
      <c r="BY22" s="692"/>
      <c r="BZ22" s="692"/>
      <c r="CA22" s="692"/>
      <c r="CB22" s="742"/>
      <c r="CD22" s="769" t="s">
        <v>280</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15">
      <c r="B23" s="651" t="s">
        <v>281</v>
      </c>
      <c r="C23" s="652"/>
      <c r="D23" s="652"/>
      <c r="E23" s="652"/>
      <c r="F23" s="652"/>
      <c r="G23" s="652"/>
      <c r="H23" s="652"/>
      <c r="I23" s="652"/>
      <c r="J23" s="652"/>
      <c r="K23" s="652"/>
      <c r="L23" s="652"/>
      <c r="M23" s="652"/>
      <c r="N23" s="652"/>
      <c r="O23" s="652"/>
      <c r="P23" s="652"/>
      <c r="Q23" s="653"/>
      <c r="R23" s="672">
        <v>4699225</v>
      </c>
      <c r="S23" s="642"/>
      <c r="T23" s="642"/>
      <c r="U23" s="642"/>
      <c r="V23" s="642"/>
      <c r="W23" s="642"/>
      <c r="X23" s="642"/>
      <c r="Y23" s="643"/>
      <c r="Z23" s="691">
        <v>44.4</v>
      </c>
      <c r="AA23" s="691"/>
      <c r="AB23" s="691"/>
      <c r="AC23" s="691"/>
      <c r="AD23" s="692">
        <v>4256644</v>
      </c>
      <c r="AE23" s="692"/>
      <c r="AF23" s="692"/>
      <c r="AG23" s="692"/>
      <c r="AH23" s="692"/>
      <c r="AI23" s="692"/>
      <c r="AJ23" s="692"/>
      <c r="AK23" s="692"/>
      <c r="AL23" s="673">
        <v>69.8</v>
      </c>
      <c r="AM23" s="676"/>
      <c r="AN23" s="676"/>
      <c r="AO23" s="693"/>
      <c r="AP23" s="757" t="s">
        <v>282</v>
      </c>
      <c r="AQ23" s="764"/>
      <c r="AR23" s="764"/>
      <c r="AS23" s="764"/>
      <c r="AT23" s="764"/>
      <c r="AU23" s="764"/>
      <c r="AV23" s="764"/>
      <c r="AW23" s="764"/>
      <c r="AX23" s="764"/>
      <c r="AY23" s="764"/>
      <c r="AZ23" s="764"/>
      <c r="BA23" s="764"/>
      <c r="BB23" s="764"/>
      <c r="BC23" s="764"/>
      <c r="BD23" s="764"/>
      <c r="BE23" s="764"/>
      <c r="BF23" s="759"/>
      <c r="BG23" s="672" t="s">
        <v>127</v>
      </c>
      <c r="BH23" s="642"/>
      <c r="BI23" s="642"/>
      <c r="BJ23" s="642"/>
      <c r="BK23" s="642"/>
      <c r="BL23" s="642"/>
      <c r="BM23" s="642"/>
      <c r="BN23" s="643"/>
      <c r="BO23" s="691" t="s">
        <v>127</v>
      </c>
      <c r="BP23" s="691"/>
      <c r="BQ23" s="691"/>
      <c r="BR23" s="691"/>
      <c r="BS23" s="692" t="s">
        <v>127</v>
      </c>
      <c r="BT23" s="692"/>
      <c r="BU23" s="692"/>
      <c r="BV23" s="692"/>
      <c r="BW23" s="692"/>
      <c r="BX23" s="692"/>
      <c r="BY23" s="692"/>
      <c r="BZ23" s="692"/>
      <c r="CA23" s="692"/>
      <c r="CB23" s="742"/>
      <c r="CD23" s="769" t="s">
        <v>222</v>
      </c>
      <c r="CE23" s="770"/>
      <c r="CF23" s="770"/>
      <c r="CG23" s="770"/>
      <c r="CH23" s="770"/>
      <c r="CI23" s="770"/>
      <c r="CJ23" s="770"/>
      <c r="CK23" s="770"/>
      <c r="CL23" s="770"/>
      <c r="CM23" s="770"/>
      <c r="CN23" s="770"/>
      <c r="CO23" s="770"/>
      <c r="CP23" s="770"/>
      <c r="CQ23" s="771"/>
      <c r="CR23" s="769" t="s">
        <v>283</v>
      </c>
      <c r="CS23" s="770"/>
      <c r="CT23" s="770"/>
      <c r="CU23" s="770"/>
      <c r="CV23" s="770"/>
      <c r="CW23" s="770"/>
      <c r="CX23" s="770"/>
      <c r="CY23" s="771"/>
      <c r="CZ23" s="769" t="s">
        <v>284</v>
      </c>
      <c r="DA23" s="770"/>
      <c r="DB23" s="770"/>
      <c r="DC23" s="771"/>
      <c r="DD23" s="769" t="s">
        <v>285</v>
      </c>
      <c r="DE23" s="770"/>
      <c r="DF23" s="770"/>
      <c r="DG23" s="770"/>
      <c r="DH23" s="770"/>
      <c r="DI23" s="770"/>
      <c r="DJ23" s="770"/>
      <c r="DK23" s="771"/>
      <c r="DL23" s="766" t="s">
        <v>286</v>
      </c>
      <c r="DM23" s="767"/>
      <c r="DN23" s="767"/>
      <c r="DO23" s="767"/>
      <c r="DP23" s="767"/>
      <c r="DQ23" s="767"/>
      <c r="DR23" s="767"/>
      <c r="DS23" s="767"/>
      <c r="DT23" s="767"/>
      <c r="DU23" s="767"/>
      <c r="DV23" s="768"/>
      <c r="DW23" s="769" t="s">
        <v>287</v>
      </c>
      <c r="DX23" s="770"/>
      <c r="DY23" s="770"/>
      <c r="DZ23" s="770"/>
      <c r="EA23" s="770"/>
      <c r="EB23" s="770"/>
      <c r="EC23" s="771"/>
    </row>
    <row r="24" spans="2:133" ht="11.25" customHeight="1" x14ac:dyDescent="0.15">
      <c r="B24" s="651" t="s">
        <v>288</v>
      </c>
      <c r="C24" s="652"/>
      <c r="D24" s="652"/>
      <c r="E24" s="652"/>
      <c r="F24" s="652"/>
      <c r="G24" s="652"/>
      <c r="H24" s="652"/>
      <c r="I24" s="652"/>
      <c r="J24" s="652"/>
      <c r="K24" s="652"/>
      <c r="L24" s="652"/>
      <c r="M24" s="652"/>
      <c r="N24" s="652"/>
      <c r="O24" s="652"/>
      <c r="P24" s="652"/>
      <c r="Q24" s="653"/>
      <c r="R24" s="672">
        <v>4256644</v>
      </c>
      <c r="S24" s="642"/>
      <c r="T24" s="642"/>
      <c r="U24" s="642"/>
      <c r="V24" s="642"/>
      <c r="W24" s="642"/>
      <c r="X24" s="642"/>
      <c r="Y24" s="643"/>
      <c r="Z24" s="691">
        <v>40.200000000000003</v>
      </c>
      <c r="AA24" s="691"/>
      <c r="AB24" s="691"/>
      <c r="AC24" s="691"/>
      <c r="AD24" s="692">
        <v>4256644</v>
      </c>
      <c r="AE24" s="692"/>
      <c r="AF24" s="692"/>
      <c r="AG24" s="692"/>
      <c r="AH24" s="692"/>
      <c r="AI24" s="692"/>
      <c r="AJ24" s="692"/>
      <c r="AK24" s="692"/>
      <c r="AL24" s="673">
        <v>69.8</v>
      </c>
      <c r="AM24" s="676"/>
      <c r="AN24" s="676"/>
      <c r="AO24" s="693"/>
      <c r="AP24" s="757" t="s">
        <v>289</v>
      </c>
      <c r="AQ24" s="764"/>
      <c r="AR24" s="764"/>
      <c r="AS24" s="764"/>
      <c r="AT24" s="764"/>
      <c r="AU24" s="764"/>
      <c r="AV24" s="764"/>
      <c r="AW24" s="764"/>
      <c r="AX24" s="764"/>
      <c r="AY24" s="764"/>
      <c r="AZ24" s="764"/>
      <c r="BA24" s="764"/>
      <c r="BB24" s="764"/>
      <c r="BC24" s="764"/>
      <c r="BD24" s="764"/>
      <c r="BE24" s="764"/>
      <c r="BF24" s="759"/>
      <c r="BG24" s="672" t="s">
        <v>127</v>
      </c>
      <c r="BH24" s="642"/>
      <c r="BI24" s="642"/>
      <c r="BJ24" s="642"/>
      <c r="BK24" s="642"/>
      <c r="BL24" s="642"/>
      <c r="BM24" s="642"/>
      <c r="BN24" s="643"/>
      <c r="BO24" s="691" t="s">
        <v>127</v>
      </c>
      <c r="BP24" s="691"/>
      <c r="BQ24" s="691"/>
      <c r="BR24" s="691"/>
      <c r="BS24" s="692" t="s">
        <v>127</v>
      </c>
      <c r="BT24" s="692"/>
      <c r="BU24" s="692"/>
      <c r="BV24" s="692"/>
      <c r="BW24" s="692"/>
      <c r="BX24" s="692"/>
      <c r="BY24" s="692"/>
      <c r="BZ24" s="692"/>
      <c r="CA24" s="692"/>
      <c r="CB24" s="742"/>
      <c r="CD24" s="720" t="s">
        <v>290</v>
      </c>
      <c r="CE24" s="721"/>
      <c r="CF24" s="721"/>
      <c r="CG24" s="721"/>
      <c r="CH24" s="721"/>
      <c r="CI24" s="721"/>
      <c r="CJ24" s="721"/>
      <c r="CK24" s="721"/>
      <c r="CL24" s="721"/>
      <c r="CM24" s="721"/>
      <c r="CN24" s="721"/>
      <c r="CO24" s="721"/>
      <c r="CP24" s="721"/>
      <c r="CQ24" s="722"/>
      <c r="CR24" s="717">
        <v>3208911</v>
      </c>
      <c r="CS24" s="718"/>
      <c r="CT24" s="718"/>
      <c r="CU24" s="718"/>
      <c r="CV24" s="718"/>
      <c r="CW24" s="718"/>
      <c r="CX24" s="718"/>
      <c r="CY24" s="761"/>
      <c r="CZ24" s="762">
        <v>33.6</v>
      </c>
      <c r="DA24" s="737"/>
      <c r="DB24" s="737"/>
      <c r="DC24" s="765"/>
      <c r="DD24" s="760">
        <v>2256838</v>
      </c>
      <c r="DE24" s="718"/>
      <c r="DF24" s="718"/>
      <c r="DG24" s="718"/>
      <c r="DH24" s="718"/>
      <c r="DI24" s="718"/>
      <c r="DJ24" s="718"/>
      <c r="DK24" s="761"/>
      <c r="DL24" s="760">
        <v>2137937</v>
      </c>
      <c r="DM24" s="718"/>
      <c r="DN24" s="718"/>
      <c r="DO24" s="718"/>
      <c r="DP24" s="718"/>
      <c r="DQ24" s="718"/>
      <c r="DR24" s="718"/>
      <c r="DS24" s="718"/>
      <c r="DT24" s="718"/>
      <c r="DU24" s="718"/>
      <c r="DV24" s="761"/>
      <c r="DW24" s="762">
        <v>33.9</v>
      </c>
      <c r="DX24" s="737"/>
      <c r="DY24" s="737"/>
      <c r="DZ24" s="737"/>
      <c r="EA24" s="737"/>
      <c r="EB24" s="737"/>
      <c r="EC24" s="763"/>
    </row>
    <row r="25" spans="2:133" ht="11.25" customHeight="1" x14ac:dyDescent="0.15">
      <c r="B25" s="651" t="s">
        <v>291</v>
      </c>
      <c r="C25" s="652"/>
      <c r="D25" s="652"/>
      <c r="E25" s="652"/>
      <c r="F25" s="652"/>
      <c r="G25" s="652"/>
      <c r="H25" s="652"/>
      <c r="I25" s="652"/>
      <c r="J25" s="652"/>
      <c r="K25" s="652"/>
      <c r="L25" s="652"/>
      <c r="M25" s="652"/>
      <c r="N25" s="652"/>
      <c r="O25" s="652"/>
      <c r="P25" s="652"/>
      <c r="Q25" s="653"/>
      <c r="R25" s="672">
        <v>442581</v>
      </c>
      <c r="S25" s="642"/>
      <c r="T25" s="642"/>
      <c r="U25" s="642"/>
      <c r="V25" s="642"/>
      <c r="W25" s="642"/>
      <c r="X25" s="642"/>
      <c r="Y25" s="643"/>
      <c r="Z25" s="691">
        <v>4.2</v>
      </c>
      <c r="AA25" s="691"/>
      <c r="AB25" s="691"/>
      <c r="AC25" s="691"/>
      <c r="AD25" s="692" t="s">
        <v>127</v>
      </c>
      <c r="AE25" s="692"/>
      <c r="AF25" s="692"/>
      <c r="AG25" s="692"/>
      <c r="AH25" s="692"/>
      <c r="AI25" s="692"/>
      <c r="AJ25" s="692"/>
      <c r="AK25" s="692"/>
      <c r="AL25" s="673" t="s">
        <v>127</v>
      </c>
      <c r="AM25" s="676"/>
      <c r="AN25" s="676"/>
      <c r="AO25" s="693"/>
      <c r="AP25" s="757" t="s">
        <v>292</v>
      </c>
      <c r="AQ25" s="764"/>
      <c r="AR25" s="764"/>
      <c r="AS25" s="764"/>
      <c r="AT25" s="764"/>
      <c r="AU25" s="764"/>
      <c r="AV25" s="764"/>
      <c r="AW25" s="764"/>
      <c r="AX25" s="764"/>
      <c r="AY25" s="764"/>
      <c r="AZ25" s="764"/>
      <c r="BA25" s="764"/>
      <c r="BB25" s="764"/>
      <c r="BC25" s="764"/>
      <c r="BD25" s="764"/>
      <c r="BE25" s="764"/>
      <c r="BF25" s="759"/>
      <c r="BG25" s="672" t="s">
        <v>127</v>
      </c>
      <c r="BH25" s="642"/>
      <c r="BI25" s="642"/>
      <c r="BJ25" s="642"/>
      <c r="BK25" s="642"/>
      <c r="BL25" s="642"/>
      <c r="BM25" s="642"/>
      <c r="BN25" s="643"/>
      <c r="BO25" s="691" t="s">
        <v>127</v>
      </c>
      <c r="BP25" s="691"/>
      <c r="BQ25" s="691"/>
      <c r="BR25" s="691"/>
      <c r="BS25" s="692" t="s">
        <v>127</v>
      </c>
      <c r="BT25" s="692"/>
      <c r="BU25" s="692"/>
      <c r="BV25" s="692"/>
      <c r="BW25" s="692"/>
      <c r="BX25" s="692"/>
      <c r="BY25" s="692"/>
      <c r="BZ25" s="692"/>
      <c r="CA25" s="692"/>
      <c r="CB25" s="742"/>
      <c r="CD25" s="701" t="s">
        <v>293</v>
      </c>
      <c r="CE25" s="702"/>
      <c r="CF25" s="702"/>
      <c r="CG25" s="702"/>
      <c r="CH25" s="702"/>
      <c r="CI25" s="702"/>
      <c r="CJ25" s="702"/>
      <c r="CK25" s="702"/>
      <c r="CL25" s="702"/>
      <c r="CM25" s="702"/>
      <c r="CN25" s="702"/>
      <c r="CO25" s="702"/>
      <c r="CP25" s="702"/>
      <c r="CQ25" s="703"/>
      <c r="CR25" s="672">
        <v>1578667</v>
      </c>
      <c r="CS25" s="670"/>
      <c r="CT25" s="670"/>
      <c r="CU25" s="670"/>
      <c r="CV25" s="670"/>
      <c r="CW25" s="670"/>
      <c r="CX25" s="670"/>
      <c r="CY25" s="671"/>
      <c r="CZ25" s="673">
        <v>16.5</v>
      </c>
      <c r="DA25" s="674"/>
      <c r="DB25" s="674"/>
      <c r="DC25" s="675"/>
      <c r="DD25" s="641">
        <v>1443773</v>
      </c>
      <c r="DE25" s="670"/>
      <c r="DF25" s="670"/>
      <c r="DG25" s="670"/>
      <c r="DH25" s="670"/>
      <c r="DI25" s="670"/>
      <c r="DJ25" s="670"/>
      <c r="DK25" s="671"/>
      <c r="DL25" s="641">
        <v>1334252</v>
      </c>
      <c r="DM25" s="670"/>
      <c r="DN25" s="670"/>
      <c r="DO25" s="670"/>
      <c r="DP25" s="670"/>
      <c r="DQ25" s="670"/>
      <c r="DR25" s="670"/>
      <c r="DS25" s="670"/>
      <c r="DT25" s="670"/>
      <c r="DU25" s="670"/>
      <c r="DV25" s="671"/>
      <c r="DW25" s="673">
        <v>21.2</v>
      </c>
      <c r="DX25" s="674"/>
      <c r="DY25" s="674"/>
      <c r="DZ25" s="674"/>
      <c r="EA25" s="674"/>
      <c r="EB25" s="674"/>
      <c r="EC25" s="713"/>
    </row>
    <row r="26" spans="2:133" ht="11.25" customHeight="1" x14ac:dyDescent="0.15">
      <c r="B26" s="651" t="s">
        <v>294</v>
      </c>
      <c r="C26" s="652"/>
      <c r="D26" s="652"/>
      <c r="E26" s="652"/>
      <c r="F26" s="652"/>
      <c r="G26" s="652"/>
      <c r="H26" s="652"/>
      <c r="I26" s="652"/>
      <c r="J26" s="652"/>
      <c r="K26" s="652"/>
      <c r="L26" s="652"/>
      <c r="M26" s="652"/>
      <c r="N26" s="652"/>
      <c r="O26" s="652"/>
      <c r="P26" s="652"/>
      <c r="Q26" s="653"/>
      <c r="R26" s="672" t="s">
        <v>127</v>
      </c>
      <c r="S26" s="642"/>
      <c r="T26" s="642"/>
      <c r="U26" s="642"/>
      <c r="V26" s="642"/>
      <c r="W26" s="642"/>
      <c r="X26" s="642"/>
      <c r="Y26" s="643"/>
      <c r="Z26" s="691" t="s">
        <v>127</v>
      </c>
      <c r="AA26" s="691"/>
      <c r="AB26" s="691"/>
      <c r="AC26" s="691"/>
      <c r="AD26" s="692" t="s">
        <v>127</v>
      </c>
      <c r="AE26" s="692"/>
      <c r="AF26" s="692"/>
      <c r="AG26" s="692"/>
      <c r="AH26" s="692"/>
      <c r="AI26" s="692"/>
      <c r="AJ26" s="692"/>
      <c r="AK26" s="692"/>
      <c r="AL26" s="673" t="s">
        <v>127</v>
      </c>
      <c r="AM26" s="676"/>
      <c r="AN26" s="676"/>
      <c r="AO26" s="693"/>
      <c r="AP26" s="757" t="s">
        <v>295</v>
      </c>
      <c r="AQ26" s="758"/>
      <c r="AR26" s="758"/>
      <c r="AS26" s="758"/>
      <c r="AT26" s="758"/>
      <c r="AU26" s="758"/>
      <c r="AV26" s="758"/>
      <c r="AW26" s="758"/>
      <c r="AX26" s="758"/>
      <c r="AY26" s="758"/>
      <c r="AZ26" s="758"/>
      <c r="BA26" s="758"/>
      <c r="BB26" s="758"/>
      <c r="BC26" s="758"/>
      <c r="BD26" s="758"/>
      <c r="BE26" s="758"/>
      <c r="BF26" s="759"/>
      <c r="BG26" s="672" t="s">
        <v>127</v>
      </c>
      <c r="BH26" s="642"/>
      <c r="BI26" s="642"/>
      <c r="BJ26" s="642"/>
      <c r="BK26" s="642"/>
      <c r="BL26" s="642"/>
      <c r="BM26" s="642"/>
      <c r="BN26" s="643"/>
      <c r="BO26" s="691" t="s">
        <v>127</v>
      </c>
      <c r="BP26" s="691"/>
      <c r="BQ26" s="691"/>
      <c r="BR26" s="691"/>
      <c r="BS26" s="692" t="s">
        <v>127</v>
      </c>
      <c r="BT26" s="692"/>
      <c r="BU26" s="692"/>
      <c r="BV26" s="692"/>
      <c r="BW26" s="692"/>
      <c r="BX26" s="692"/>
      <c r="BY26" s="692"/>
      <c r="BZ26" s="692"/>
      <c r="CA26" s="692"/>
      <c r="CB26" s="742"/>
      <c r="CD26" s="701" t="s">
        <v>296</v>
      </c>
      <c r="CE26" s="702"/>
      <c r="CF26" s="702"/>
      <c r="CG26" s="702"/>
      <c r="CH26" s="702"/>
      <c r="CI26" s="702"/>
      <c r="CJ26" s="702"/>
      <c r="CK26" s="702"/>
      <c r="CL26" s="702"/>
      <c r="CM26" s="702"/>
      <c r="CN26" s="702"/>
      <c r="CO26" s="702"/>
      <c r="CP26" s="702"/>
      <c r="CQ26" s="703"/>
      <c r="CR26" s="672">
        <v>967186</v>
      </c>
      <c r="CS26" s="642"/>
      <c r="CT26" s="642"/>
      <c r="CU26" s="642"/>
      <c r="CV26" s="642"/>
      <c r="CW26" s="642"/>
      <c r="CX26" s="642"/>
      <c r="CY26" s="643"/>
      <c r="CZ26" s="673">
        <v>10.1</v>
      </c>
      <c r="DA26" s="674"/>
      <c r="DB26" s="674"/>
      <c r="DC26" s="675"/>
      <c r="DD26" s="641">
        <v>893915</v>
      </c>
      <c r="DE26" s="642"/>
      <c r="DF26" s="642"/>
      <c r="DG26" s="642"/>
      <c r="DH26" s="642"/>
      <c r="DI26" s="642"/>
      <c r="DJ26" s="642"/>
      <c r="DK26" s="643"/>
      <c r="DL26" s="641" t="s">
        <v>127</v>
      </c>
      <c r="DM26" s="642"/>
      <c r="DN26" s="642"/>
      <c r="DO26" s="642"/>
      <c r="DP26" s="642"/>
      <c r="DQ26" s="642"/>
      <c r="DR26" s="642"/>
      <c r="DS26" s="642"/>
      <c r="DT26" s="642"/>
      <c r="DU26" s="642"/>
      <c r="DV26" s="643"/>
      <c r="DW26" s="673" t="s">
        <v>127</v>
      </c>
      <c r="DX26" s="674"/>
      <c r="DY26" s="674"/>
      <c r="DZ26" s="674"/>
      <c r="EA26" s="674"/>
      <c r="EB26" s="674"/>
      <c r="EC26" s="713"/>
    </row>
    <row r="27" spans="2:133" ht="11.25" customHeight="1" x14ac:dyDescent="0.15">
      <c r="B27" s="651" t="s">
        <v>297</v>
      </c>
      <c r="C27" s="652"/>
      <c r="D27" s="652"/>
      <c r="E27" s="652"/>
      <c r="F27" s="652"/>
      <c r="G27" s="652"/>
      <c r="H27" s="652"/>
      <c r="I27" s="652"/>
      <c r="J27" s="652"/>
      <c r="K27" s="652"/>
      <c r="L27" s="652"/>
      <c r="M27" s="652"/>
      <c r="N27" s="652"/>
      <c r="O27" s="652"/>
      <c r="P27" s="652"/>
      <c r="Q27" s="653"/>
      <c r="R27" s="672">
        <v>6528768</v>
      </c>
      <c r="S27" s="642"/>
      <c r="T27" s="642"/>
      <c r="U27" s="642"/>
      <c r="V27" s="642"/>
      <c r="W27" s="642"/>
      <c r="X27" s="642"/>
      <c r="Y27" s="643"/>
      <c r="Z27" s="691">
        <v>61.7</v>
      </c>
      <c r="AA27" s="691"/>
      <c r="AB27" s="691"/>
      <c r="AC27" s="691"/>
      <c r="AD27" s="692">
        <v>6086187</v>
      </c>
      <c r="AE27" s="692"/>
      <c r="AF27" s="692"/>
      <c r="AG27" s="692"/>
      <c r="AH27" s="692"/>
      <c r="AI27" s="692"/>
      <c r="AJ27" s="692"/>
      <c r="AK27" s="692"/>
      <c r="AL27" s="673">
        <v>99.699996948242188</v>
      </c>
      <c r="AM27" s="676"/>
      <c r="AN27" s="676"/>
      <c r="AO27" s="693"/>
      <c r="AP27" s="651" t="s">
        <v>298</v>
      </c>
      <c r="AQ27" s="652"/>
      <c r="AR27" s="652"/>
      <c r="AS27" s="652"/>
      <c r="AT27" s="652"/>
      <c r="AU27" s="652"/>
      <c r="AV27" s="652"/>
      <c r="AW27" s="652"/>
      <c r="AX27" s="652"/>
      <c r="AY27" s="652"/>
      <c r="AZ27" s="652"/>
      <c r="BA27" s="652"/>
      <c r="BB27" s="652"/>
      <c r="BC27" s="652"/>
      <c r="BD27" s="652"/>
      <c r="BE27" s="652"/>
      <c r="BF27" s="653"/>
      <c r="BG27" s="672">
        <v>1335777</v>
      </c>
      <c r="BH27" s="642"/>
      <c r="BI27" s="642"/>
      <c r="BJ27" s="642"/>
      <c r="BK27" s="642"/>
      <c r="BL27" s="642"/>
      <c r="BM27" s="642"/>
      <c r="BN27" s="643"/>
      <c r="BO27" s="691">
        <v>100</v>
      </c>
      <c r="BP27" s="691"/>
      <c r="BQ27" s="691"/>
      <c r="BR27" s="691"/>
      <c r="BS27" s="692" t="s">
        <v>127</v>
      </c>
      <c r="BT27" s="692"/>
      <c r="BU27" s="692"/>
      <c r="BV27" s="692"/>
      <c r="BW27" s="692"/>
      <c r="BX27" s="692"/>
      <c r="BY27" s="692"/>
      <c r="BZ27" s="692"/>
      <c r="CA27" s="692"/>
      <c r="CB27" s="742"/>
      <c r="CD27" s="701" t="s">
        <v>299</v>
      </c>
      <c r="CE27" s="702"/>
      <c r="CF27" s="702"/>
      <c r="CG27" s="702"/>
      <c r="CH27" s="702"/>
      <c r="CI27" s="702"/>
      <c r="CJ27" s="702"/>
      <c r="CK27" s="702"/>
      <c r="CL27" s="702"/>
      <c r="CM27" s="702"/>
      <c r="CN27" s="702"/>
      <c r="CO27" s="702"/>
      <c r="CP27" s="702"/>
      <c r="CQ27" s="703"/>
      <c r="CR27" s="672">
        <v>1119018</v>
      </c>
      <c r="CS27" s="670"/>
      <c r="CT27" s="670"/>
      <c r="CU27" s="670"/>
      <c r="CV27" s="670"/>
      <c r="CW27" s="670"/>
      <c r="CX27" s="670"/>
      <c r="CY27" s="671"/>
      <c r="CZ27" s="673">
        <v>11.7</v>
      </c>
      <c r="DA27" s="674"/>
      <c r="DB27" s="674"/>
      <c r="DC27" s="675"/>
      <c r="DD27" s="641">
        <v>301839</v>
      </c>
      <c r="DE27" s="670"/>
      <c r="DF27" s="670"/>
      <c r="DG27" s="670"/>
      <c r="DH27" s="670"/>
      <c r="DI27" s="670"/>
      <c r="DJ27" s="670"/>
      <c r="DK27" s="671"/>
      <c r="DL27" s="641">
        <v>292459</v>
      </c>
      <c r="DM27" s="670"/>
      <c r="DN27" s="670"/>
      <c r="DO27" s="670"/>
      <c r="DP27" s="670"/>
      <c r="DQ27" s="670"/>
      <c r="DR27" s="670"/>
      <c r="DS27" s="670"/>
      <c r="DT27" s="670"/>
      <c r="DU27" s="670"/>
      <c r="DV27" s="671"/>
      <c r="DW27" s="673">
        <v>4.5999999999999996</v>
      </c>
      <c r="DX27" s="674"/>
      <c r="DY27" s="674"/>
      <c r="DZ27" s="674"/>
      <c r="EA27" s="674"/>
      <c r="EB27" s="674"/>
      <c r="EC27" s="713"/>
    </row>
    <row r="28" spans="2:133" ht="11.25" customHeight="1" x14ac:dyDescent="0.15">
      <c r="B28" s="651" t="s">
        <v>300</v>
      </c>
      <c r="C28" s="652"/>
      <c r="D28" s="652"/>
      <c r="E28" s="652"/>
      <c r="F28" s="652"/>
      <c r="G28" s="652"/>
      <c r="H28" s="652"/>
      <c r="I28" s="652"/>
      <c r="J28" s="652"/>
      <c r="K28" s="652"/>
      <c r="L28" s="652"/>
      <c r="M28" s="652"/>
      <c r="N28" s="652"/>
      <c r="O28" s="652"/>
      <c r="P28" s="652"/>
      <c r="Q28" s="653"/>
      <c r="R28" s="672">
        <v>1683</v>
      </c>
      <c r="S28" s="642"/>
      <c r="T28" s="642"/>
      <c r="U28" s="642"/>
      <c r="V28" s="642"/>
      <c r="W28" s="642"/>
      <c r="X28" s="642"/>
      <c r="Y28" s="643"/>
      <c r="Z28" s="691">
        <v>0</v>
      </c>
      <c r="AA28" s="691"/>
      <c r="AB28" s="691"/>
      <c r="AC28" s="691"/>
      <c r="AD28" s="692">
        <v>1683</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4"/>
      <c r="CD28" s="701" t="s">
        <v>301</v>
      </c>
      <c r="CE28" s="702"/>
      <c r="CF28" s="702"/>
      <c r="CG28" s="702"/>
      <c r="CH28" s="702"/>
      <c r="CI28" s="702"/>
      <c r="CJ28" s="702"/>
      <c r="CK28" s="702"/>
      <c r="CL28" s="702"/>
      <c r="CM28" s="702"/>
      <c r="CN28" s="702"/>
      <c r="CO28" s="702"/>
      <c r="CP28" s="702"/>
      <c r="CQ28" s="703"/>
      <c r="CR28" s="672">
        <v>511226</v>
      </c>
      <c r="CS28" s="642"/>
      <c r="CT28" s="642"/>
      <c r="CU28" s="642"/>
      <c r="CV28" s="642"/>
      <c r="CW28" s="642"/>
      <c r="CX28" s="642"/>
      <c r="CY28" s="643"/>
      <c r="CZ28" s="673">
        <v>5.3</v>
      </c>
      <c r="DA28" s="674"/>
      <c r="DB28" s="674"/>
      <c r="DC28" s="675"/>
      <c r="DD28" s="641">
        <v>511226</v>
      </c>
      <c r="DE28" s="642"/>
      <c r="DF28" s="642"/>
      <c r="DG28" s="642"/>
      <c r="DH28" s="642"/>
      <c r="DI28" s="642"/>
      <c r="DJ28" s="642"/>
      <c r="DK28" s="643"/>
      <c r="DL28" s="641">
        <v>511226</v>
      </c>
      <c r="DM28" s="642"/>
      <c r="DN28" s="642"/>
      <c r="DO28" s="642"/>
      <c r="DP28" s="642"/>
      <c r="DQ28" s="642"/>
      <c r="DR28" s="642"/>
      <c r="DS28" s="642"/>
      <c r="DT28" s="642"/>
      <c r="DU28" s="642"/>
      <c r="DV28" s="643"/>
      <c r="DW28" s="673">
        <v>8.1</v>
      </c>
      <c r="DX28" s="674"/>
      <c r="DY28" s="674"/>
      <c r="DZ28" s="674"/>
      <c r="EA28" s="674"/>
      <c r="EB28" s="674"/>
      <c r="EC28" s="713"/>
    </row>
    <row r="29" spans="2:133" ht="11.25" customHeight="1" x14ac:dyDescent="0.15">
      <c r="B29" s="651" t="s">
        <v>302</v>
      </c>
      <c r="C29" s="652"/>
      <c r="D29" s="652"/>
      <c r="E29" s="652"/>
      <c r="F29" s="652"/>
      <c r="G29" s="652"/>
      <c r="H29" s="652"/>
      <c r="I29" s="652"/>
      <c r="J29" s="652"/>
      <c r="K29" s="652"/>
      <c r="L29" s="652"/>
      <c r="M29" s="652"/>
      <c r="N29" s="652"/>
      <c r="O29" s="652"/>
      <c r="P29" s="652"/>
      <c r="Q29" s="653"/>
      <c r="R29" s="672">
        <v>52517</v>
      </c>
      <c r="S29" s="642"/>
      <c r="T29" s="642"/>
      <c r="U29" s="642"/>
      <c r="V29" s="642"/>
      <c r="W29" s="642"/>
      <c r="X29" s="642"/>
      <c r="Y29" s="643"/>
      <c r="Z29" s="691">
        <v>0.5</v>
      </c>
      <c r="AA29" s="691"/>
      <c r="AB29" s="691"/>
      <c r="AC29" s="691"/>
      <c r="AD29" s="692" t="s">
        <v>127</v>
      </c>
      <c r="AE29" s="692"/>
      <c r="AF29" s="692"/>
      <c r="AG29" s="692"/>
      <c r="AH29" s="692"/>
      <c r="AI29" s="692"/>
      <c r="AJ29" s="692"/>
      <c r="AK29" s="692"/>
      <c r="AL29" s="673" t="s">
        <v>127</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303</v>
      </c>
      <c r="CE29" s="732"/>
      <c r="CF29" s="701" t="s">
        <v>70</v>
      </c>
      <c r="CG29" s="702"/>
      <c r="CH29" s="702"/>
      <c r="CI29" s="702"/>
      <c r="CJ29" s="702"/>
      <c r="CK29" s="702"/>
      <c r="CL29" s="702"/>
      <c r="CM29" s="702"/>
      <c r="CN29" s="702"/>
      <c r="CO29" s="702"/>
      <c r="CP29" s="702"/>
      <c r="CQ29" s="703"/>
      <c r="CR29" s="672">
        <v>511226</v>
      </c>
      <c r="CS29" s="670"/>
      <c r="CT29" s="670"/>
      <c r="CU29" s="670"/>
      <c r="CV29" s="670"/>
      <c r="CW29" s="670"/>
      <c r="CX29" s="670"/>
      <c r="CY29" s="671"/>
      <c r="CZ29" s="673">
        <v>5.3</v>
      </c>
      <c r="DA29" s="674"/>
      <c r="DB29" s="674"/>
      <c r="DC29" s="675"/>
      <c r="DD29" s="641">
        <v>511226</v>
      </c>
      <c r="DE29" s="670"/>
      <c r="DF29" s="670"/>
      <c r="DG29" s="670"/>
      <c r="DH29" s="670"/>
      <c r="DI29" s="670"/>
      <c r="DJ29" s="670"/>
      <c r="DK29" s="671"/>
      <c r="DL29" s="641">
        <v>511226</v>
      </c>
      <c r="DM29" s="670"/>
      <c r="DN29" s="670"/>
      <c r="DO29" s="670"/>
      <c r="DP29" s="670"/>
      <c r="DQ29" s="670"/>
      <c r="DR29" s="670"/>
      <c r="DS29" s="670"/>
      <c r="DT29" s="670"/>
      <c r="DU29" s="670"/>
      <c r="DV29" s="671"/>
      <c r="DW29" s="673">
        <v>8.1</v>
      </c>
      <c r="DX29" s="674"/>
      <c r="DY29" s="674"/>
      <c r="DZ29" s="674"/>
      <c r="EA29" s="674"/>
      <c r="EB29" s="674"/>
      <c r="EC29" s="713"/>
    </row>
    <row r="30" spans="2:133" ht="11.25" customHeight="1" x14ac:dyDescent="0.15">
      <c r="B30" s="651" t="s">
        <v>304</v>
      </c>
      <c r="C30" s="652"/>
      <c r="D30" s="652"/>
      <c r="E30" s="652"/>
      <c r="F30" s="652"/>
      <c r="G30" s="652"/>
      <c r="H30" s="652"/>
      <c r="I30" s="652"/>
      <c r="J30" s="652"/>
      <c r="K30" s="652"/>
      <c r="L30" s="652"/>
      <c r="M30" s="652"/>
      <c r="N30" s="652"/>
      <c r="O30" s="652"/>
      <c r="P30" s="652"/>
      <c r="Q30" s="653"/>
      <c r="R30" s="672">
        <v>67128</v>
      </c>
      <c r="S30" s="642"/>
      <c r="T30" s="642"/>
      <c r="U30" s="642"/>
      <c r="V30" s="642"/>
      <c r="W30" s="642"/>
      <c r="X30" s="642"/>
      <c r="Y30" s="643"/>
      <c r="Z30" s="691">
        <v>0.6</v>
      </c>
      <c r="AA30" s="691"/>
      <c r="AB30" s="691"/>
      <c r="AC30" s="691"/>
      <c r="AD30" s="692">
        <v>1782</v>
      </c>
      <c r="AE30" s="692"/>
      <c r="AF30" s="692"/>
      <c r="AG30" s="692"/>
      <c r="AH30" s="692"/>
      <c r="AI30" s="692"/>
      <c r="AJ30" s="692"/>
      <c r="AK30" s="692"/>
      <c r="AL30" s="673">
        <v>0</v>
      </c>
      <c r="AM30" s="676"/>
      <c r="AN30" s="676"/>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0"/>
      <c r="BI30" s="740"/>
      <c r="BJ30" s="740"/>
      <c r="BK30" s="740"/>
      <c r="BL30" s="740"/>
      <c r="BM30" s="740"/>
      <c r="BN30" s="740"/>
      <c r="BO30" s="740"/>
      <c r="BP30" s="740"/>
      <c r="BQ30" s="741"/>
      <c r="BR30" s="723" t="s">
        <v>306</v>
      </c>
      <c r="BS30" s="740"/>
      <c r="BT30" s="740"/>
      <c r="BU30" s="740"/>
      <c r="BV30" s="740"/>
      <c r="BW30" s="740"/>
      <c r="BX30" s="740"/>
      <c r="BY30" s="740"/>
      <c r="BZ30" s="740"/>
      <c r="CA30" s="740"/>
      <c r="CB30" s="741"/>
      <c r="CD30" s="733"/>
      <c r="CE30" s="734"/>
      <c r="CF30" s="701" t="s">
        <v>307</v>
      </c>
      <c r="CG30" s="702"/>
      <c r="CH30" s="702"/>
      <c r="CI30" s="702"/>
      <c r="CJ30" s="702"/>
      <c r="CK30" s="702"/>
      <c r="CL30" s="702"/>
      <c r="CM30" s="702"/>
      <c r="CN30" s="702"/>
      <c r="CO30" s="702"/>
      <c r="CP30" s="702"/>
      <c r="CQ30" s="703"/>
      <c r="CR30" s="672">
        <v>493237</v>
      </c>
      <c r="CS30" s="642"/>
      <c r="CT30" s="642"/>
      <c r="CU30" s="642"/>
      <c r="CV30" s="642"/>
      <c r="CW30" s="642"/>
      <c r="CX30" s="642"/>
      <c r="CY30" s="643"/>
      <c r="CZ30" s="673">
        <v>5.2</v>
      </c>
      <c r="DA30" s="674"/>
      <c r="DB30" s="674"/>
      <c r="DC30" s="675"/>
      <c r="DD30" s="641">
        <v>493237</v>
      </c>
      <c r="DE30" s="642"/>
      <c r="DF30" s="642"/>
      <c r="DG30" s="642"/>
      <c r="DH30" s="642"/>
      <c r="DI30" s="642"/>
      <c r="DJ30" s="642"/>
      <c r="DK30" s="643"/>
      <c r="DL30" s="641">
        <v>493237</v>
      </c>
      <c r="DM30" s="642"/>
      <c r="DN30" s="642"/>
      <c r="DO30" s="642"/>
      <c r="DP30" s="642"/>
      <c r="DQ30" s="642"/>
      <c r="DR30" s="642"/>
      <c r="DS30" s="642"/>
      <c r="DT30" s="642"/>
      <c r="DU30" s="642"/>
      <c r="DV30" s="643"/>
      <c r="DW30" s="673">
        <v>7.8</v>
      </c>
      <c r="DX30" s="674"/>
      <c r="DY30" s="674"/>
      <c r="DZ30" s="674"/>
      <c r="EA30" s="674"/>
      <c r="EB30" s="674"/>
      <c r="EC30" s="713"/>
    </row>
    <row r="31" spans="2:133" ht="11.25" customHeight="1" x14ac:dyDescent="0.15">
      <c r="B31" s="651" t="s">
        <v>308</v>
      </c>
      <c r="C31" s="652"/>
      <c r="D31" s="652"/>
      <c r="E31" s="652"/>
      <c r="F31" s="652"/>
      <c r="G31" s="652"/>
      <c r="H31" s="652"/>
      <c r="I31" s="652"/>
      <c r="J31" s="652"/>
      <c r="K31" s="652"/>
      <c r="L31" s="652"/>
      <c r="M31" s="652"/>
      <c r="N31" s="652"/>
      <c r="O31" s="652"/>
      <c r="P31" s="652"/>
      <c r="Q31" s="653"/>
      <c r="R31" s="672">
        <v>11669</v>
      </c>
      <c r="S31" s="642"/>
      <c r="T31" s="642"/>
      <c r="U31" s="642"/>
      <c r="V31" s="642"/>
      <c r="W31" s="642"/>
      <c r="X31" s="642"/>
      <c r="Y31" s="643"/>
      <c r="Z31" s="691">
        <v>0.1</v>
      </c>
      <c r="AA31" s="691"/>
      <c r="AB31" s="691"/>
      <c r="AC31" s="691"/>
      <c r="AD31" s="692" t="s">
        <v>127</v>
      </c>
      <c r="AE31" s="692"/>
      <c r="AF31" s="692"/>
      <c r="AG31" s="692"/>
      <c r="AH31" s="692"/>
      <c r="AI31" s="692"/>
      <c r="AJ31" s="692"/>
      <c r="AK31" s="692"/>
      <c r="AL31" s="673" t="s">
        <v>127</v>
      </c>
      <c r="AM31" s="676"/>
      <c r="AN31" s="676"/>
      <c r="AO31" s="693"/>
      <c r="AP31" s="747" t="s">
        <v>309</v>
      </c>
      <c r="AQ31" s="748"/>
      <c r="AR31" s="748"/>
      <c r="AS31" s="748"/>
      <c r="AT31" s="753" t="s">
        <v>310</v>
      </c>
      <c r="AU31" s="360"/>
      <c r="AV31" s="360"/>
      <c r="AW31" s="360"/>
      <c r="AX31" s="743" t="s">
        <v>188</v>
      </c>
      <c r="AY31" s="744"/>
      <c r="AZ31" s="744"/>
      <c r="BA31" s="744"/>
      <c r="BB31" s="744"/>
      <c r="BC31" s="744"/>
      <c r="BD31" s="744"/>
      <c r="BE31" s="744"/>
      <c r="BF31" s="745"/>
      <c r="BG31" s="746">
        <v>98.8</v>
      </c>
      <c r="BH31" s="738"/>
      <c r="BI31" s="738"/>
      <c r="BJ31" s="738"/>
      <c r="BK31" s="738"/>
      <c r="BL31" s="738"/>
      <c r="BM31" s="737">
        <v>95.2</v>
      </c>
      <c r="BN31" s="738"/>
      <c r="BO31" s="738"/>
      <c r="BP31" s="738"/>
      <c r="BQ31" s="739"/>
      <c r="BR31" s="746">
        <v>97.6</v>
      </c>
      <c r="BS31" s="738"/>
      <c r="BT31" s="738"/>
      <c r="BU31" s="738"/>
      <c r="BV31" s="738"/>
      <c r="BW31" s="738"/>
      <c r="BX31" s="737">
        <v>94</v>
      </c>
      <c r="BY31" s="738"/>
      <c r="BZ31" s="738"/>
      <c r="CA31" s="738"/>
      <c r="CB31" s="739"/>
      <c r="CD31" s="733"/>
      <c r="CE31" s="734"/>
      <c r="CF31" s="701" t="s">
        <v>311</v>
      </c>
      <c r="CG31" s="702"/>
      <c r="CH31" s="702"/>
      <c r="CI31" s="702"/>
      <c r="CJ31" s="702"/>
      <c r="CK31" s="702"/>
      <c r="CL31" s="702"/>
      <c r="CM31" s="702"/>
      <c r="CN31" s="702"/>
      <c r="CO31" s="702"/>
      <c r="CP31" s="702"/>
      <c r="CQ31" s="703"/>
      <c r="CR31" s="672">
        <v>17989</v>
      </c>
      <c r="CS31" s="670"/>
      <c r="CT31" s="670"/>
      <c r="CU31" s="670"/>
      <c r="CV31" s="670"/>
      <c r="CW31" s="670"/>
      <c r="CX31" s="670"/>
      <c r="CY31" s="671"/>
      <c r="CZ31" s="673">
        <v>0.2</v>
      </c>
      <c r="DA31" s="674"/>
      <c r="DB31" s="674"/>
      <c r="DC31" s="675"/>
      <c r="DD31" s="641">
        <v>17989</v>
      </c>
      <c r="DE31" s="670"/>
      <c r="DF31" s="670"/>
      <c r="DG31" s="670"/>
      <c r="DH31" s="670"/>
      <c r="DI31" s="670"/>
      <c r="DJ31" s="670"/>
      <c r="DK31" s="671"/>
      <c r="DL31" s="641">
        <v>17989</v>
      </c>
      <c r="DM31" s="670"/>
      <c r="DN31" s="670"/>
      <c r="DO31" s="670"/>
      <c r="DP31" s="670"/>
      <c r="DQ31" s="670"/>
      <c r="DR31" s="670"/>
      <c r="DS31" s="670"/>
      <c r="DT31" s="670"/>
      <c r="DU31" s="670"/>
      <c r="DV31" s="671"/>
      <c r="DW31" s="673">
        <v>0.3</v>
      </c>
      <c r="DX31" s="674"/>
      <c r="DY31" s="674"/>
      <c r="DZ31" s="674"/>
      <c r="EA31" s="674"/>
      <c r="EB31" s="674"/>
      <c r="EC31" s="713"/>
    </row>
    <row r="32" spans="2:133" ht="11.25" customHeight="1" x14ac:dyDescent="0.15">
      <c r="B32" s="651" t="s">
        <v>312</v>
      </c>
      <c r="C32" s="652"/>
      <c r="D32" s="652"/>
      <c r="E32" s="652"/>
      <c r="F32" s="652"/>
      <c r="G32" s="652"/>
      <c r="H32" s="652"/>
      <c r="I32" s="652"/>
      <c r="J32" s="652"/>
      <c r="K32" s="652"/>
      <c r="L32" s="652"/>
      <c r="M32" s="652"/>
      <c r="N32" s="652"/>
      <c r="O32" s="652"/>
      <c r="P32" s="652"/>
      <c r="Q32" s="653"/>
      <c r="R32" s="672">
        <v>1048365</v>
      </c>
      <c r="S32" s="642"/>
      <c r="T32" s="642"/>
      <c r="U32" s="642"/>
      <c r="V32" s="642"/>
      <c r="W32" s="642"/>
      <c r="X32" s="642"/>
      <c r="Y32" s="643"/>
      <c r="Z32" s="691">
        <v>9.9</v>
      </c>
      <c r="AA32" s="691"/>
      <c r="AB32" s="691"/>
      <c r="AC32" s="691"/>
      <c r="AD32" s="692" t="s">
        <v>127</v>
      </c>
      <c r="AE32" s="692"/>
      <c r="AF32" s="692"/>
      <c r="AG32" s="692"/>
      <c r="AH32" s="692"/>
      <c r="AI32" s="692"/>
      <c r="AJ32" s="692"/>
      <c r="AK32" s="692"/>
      <c r="AL32" s="673" t="s">
        <v>127</v>
      </c>
      <c r="AM32" s="676"/>
      <c r="AN32" s="676"/>
      <c r="AO32" s="693"/>
      <c r="AP32" s="749"/>
      <c r="AQ32" s="750"/>
      <c r="AR32" s="750"/>
      <c r="AS32" s="750"/>
      <c r="AT32" s="754"/>
      <c r="AU32" s="361" t="s">
        <v>313</v>
      </c>
      <c r="AV32" s="361"/>
      <c r="AW32" s="361"/>
      <c r="AX32" s="651" t="s">
        <v>314</v>
      </c>
      <c r="AY32" s="652"/>
      <c r="AZ32" s="652"/>
      <c r="BA32" s="652"/>
      <c r="BB32" s="652"/>
      <c r="BC32" s="652"/>
      <c r="BD32" s="652"/>
      <c r="BE32" s="652"/>
      <c r="BF32" s="653"/>
      <c r="BG32" s="756">
        <v>99.4</v>
      </c>
      <c r="BH32" s="670"/>
      <c r="BI32" s="670"/>
      <c r="BJ32" s="670"/>
      <c r="BK32" s="670"/>
      <c r="BL32" s="670"/>
      <c r="BM32" s="676">
        <v>97.9</v>
      </c>
      <c r="BN32" s="730"/>
      <c r="BO32" s="730"/>
      <c r="BP32" s="730"/>
      <c r="BQ32" s="708"/>
      <c r="BR32" s="756">
        <v>96.6</v>
      </c>
      <c r="BS32" s="670"/>
      <c r="BT32" s="670"/>
      <c r="BU32" s="670"/>
      <c r="BV32" s="670"/>
      <c r="BW32" s="670"/>
      <c r="BX32" s="676">
        <v>94.7</v>
      </c>
      <c r="BY32" s="730"/>
      <c r="BZ32" s="730"/>
      <c r="CA32" s="730"/>
      <c r="CB32" s="708"/>
      <c r="CD32" s="735"/>
      <c r="CE32" s="736"/>
      <c r="CF32" s="701" t="s">
        <v>315</v>
      </c>
      <c r="CG32" s="702"/>
      <c r="CH32" s="702"/>
      <c r="CI32" s="702"/>
      <c r="CJ32" s="702"/>
      <c r="CK32" s="702"/>
      <c r="CL32" s="702"/>
      <c r="CM32" s="702"/>
      <c r="CN32" s="702"/>
      <c r="CO32" s="702"/>
      <c r="CP32" s="702"/>
      <c r="CQ32" s="703"/>
      <c r="CR32" s="672" t="s">
        <v>127</v>
      </c>
      <c r="CS32" s="642"/>
      <c r="CT32" s="642"/>
      <c r="CU32" s="642"/>
      <c r="CV32" s="642"/>
      <c r="CW32" s="642"/>
      <c r="CX32" s="642"/>
      <c r="CY32" s="643"/>
      <c r="CZ32" s="673" t="s">
        <v>127</v>
      </c>
      <c r="DA32" s="674"/>
      <c r="DB32" s="674"/>
      <c r="DC32" s="675"/>
      <c r="DD32" s="641" t="s">
        <v>127</v>
      </c>
      <c r="DE32" s="642"/>
      <c r="DF32" s="642"/>
      <c r="DG32" s="642"/>
      <c r="DH32" s="642"/>
      <c r="DI32" s="642"/>
      <c r="DJ32" s="642"/>
      <c r="DK32" s="643"/>
      <c r="DL32" s="641" t="s">
        <v>127</v>
      </c>
      <c r="DM32" s="642"/>
      <c r="DN32" s="642"/>
      <c r="DO32" s="642"/>
      <c r="DP32" s="642"/>
      <c r="DQ32" s="642"/>
      <c r="DR32" s="642"/>
      <c r="DS32" s="642"/>
      <c r="DT32" s="642"/>
      <c r="DU32" s="642"/>
      <c r="DV32" s="643"/>
      <c r="DW32" s="673" t="s">
        <v>127</v>
      </c>
      <c r="DX32" s="674"/>
      <c r="DY32" s="674"/>
      <c r="DZ32" s="674"/>
      <c r="EA32" s="674"/>
      <c r="EB32" s="674"/>
      <c r="EC32" s="713"/>
    </row>
    <row r="33" spans="2:133" ht="11.25" customHeight="1" x14ac:dyDescent="0.15">
      <c r="B33" s="727" t="s">
        <v>316</v>
      </c>
      <c r="C33" s="728"/>
      <c r="D33" s="728"/>
      <c r="E33" s="728"/>
      <c r="F33" s="728"/>
      <c r="G33" s="728"/>
      <c r="H33" s="728"/>
      <c r="I33" s="728"/>
      <c r="J33" s="728"/>
      <c r="K33" s="728"/>
      <c r="L33" s="728"/>
      <c r="M33" s="728"/>
      <c r="N33" s="728"/>
      <c r="O33" s="728"/>
      <c r="P33" s="728"/>
      <c r="Q33" s="729"/>
      <c r="R33" s="672" t="s">
        <v>127</v>
      </c>
      <c r="S33" s="642"/>
      <c r="T33" s="642"/>
      <c r="U33" s="642"/>
      <c r="V33" s="642"/>
      <c r="W33" s="642"/>
      <c r="X33" s="642"/>
      <c r="Y33" s="643"/>
      <c r="Z33" s="691" t="s">
        <v>127</v>
      </c>
      <c r="AA33" s="691"/>
      <c r="AB33" s="691"/>
      <c r="AC33" s="691"/>
      <c r="AD33" s="692" t="s">
        <v>127</v>
      </c>
      <c r="AE33" s="692"/>
      <c r="AF33" s="692"/>
      <c r="AG33" s="692"/>
      <c r="AH33" s="692"/>
      <c r="AI33" s="692"/>
      <c r="AJ33" s="692"/>
      <c r="AK33" s="692"/>
      <c r="AL33" s="673" t="s">
        <v>127</v>
      </c>
      <c r="AM33" s="676"/>
      <c r="AN33" s="676"/>
      <c r="AO33" s="693"/>
      <c r="AP33" s="751"/>
      <c r="AQ33" s="752"/>
      <c r="AR33" s="752"/>
      <c r="AS33" s="752"/>
      <c r="AT33" s="755"/>
      <c r="AU33" s="362"/>
      <c r="AV33" s="362"/>
      <c r="AW33" s="362"/>
      <c r="AX33" s="654" t="s">
        <v>317</v>
      </c>
      <c r="AY33" s="655"/>
      <c r="AZ33" s="655"/>
      <c r="BA33" s="655"/>
      <c r="BB33" s="655"/>
      <c r="BC33" s="655"/>
      <c r="BD33" s="655"/>
      <c r="BE33" s="655"/>
      <c r="BF33" s="656"/>
      <c r="BG33" s="726">
        <v>98.2</v>
      </c>
      <c r="BH33" s="658"/>
      <c r="BI33" s="658"/>
      <c r="BJ33" s="658"/>
      <c r="BK33" s="658"/>
      <c r="BL33" s="658"/>
      <c r="BM33" s="682">
        <v>93.1</v>
      </c>
      <c r="BN33" s="658"/>
      <c r="BO33" s="658"/>
      <c r="BP33" s="658"/>
      <c r="BQ33" s="694"/>
      <c r="BR33" s="726">
        <v>98.2</v>
      </c>
      <c r="BS33" s="658"/>
      <c r="BT33" s="658"/>
      <c r="BU33" s="658"/>
      <c r="BV33" s="658"/>
      <c r="BW33" s="658"/>
      <c r="BX33" s="682">
        <v>93.6</v>
      </c>
      <c r="BY33" s="658"/>
      <c r="BZ33" s="658"/>
      <c r="CA33" s="658"/>
      <c r="CB33" s="694"/>
      <c r="CD33" s="701" t="s">
        <v>318</v>
      </c>
      <c r="CE33" s="702"/>
      <c r="CF33" s="702"/>
      <c r="CG33" s="702"/>
      <c r="CH33" s="702"/>
      <c r="CI33" s="702"/>
      <c r="CJ33" s="702"/>
      <c r="CK33" s="702"/>
      <c r="CL33" s="702"/>
      <c r="CM33" s="702"/>
      <c r="CN33" s="702"/>
      <c r="CO33" s="702"/>
      <c r="CP33" s="702"/>
      <c r="CQ33" s="703"/>
      <c r="CR33" s="672">
        <v>4900550</v>
      </c>
      <c r="CS33" s="670"/>
      <c r="CT33" s="670"/>
      <c r="CU33" s="670"/>
      <c r="CV33" s="670"/>
      <c r="CW33" s="670"/>
      <c r="CX33" s="670"/>
      <c r="CY33" s="671"/>
      <c r="CZ33" s="673">
        <v>51.3</v>
      </c>
      <c r="DA33" s="674"/>
      <c r="DB33" s="674"/>
      <c r="DC33" s="675"/>
      <c r="DD33" s="641">
        <v>4050117</v>
      </c>
      <c r="DE33" s="670"/>
      <c r="DF33" s="670"/>
      <c r="DG33" s="670"/>
      <c r="DH33" s="670"/>
      <c r="DI33" s="670"/>
      <c r="DJ33" s="670"/>
      <c r="DK33" s="671"/>
      <c r="DL33" s="641">
        <v>2264703</v>
      </c>
      <c r="DM33" s="670"/>
      <c r="DN33" s="670"/>
      <c r="DO33" s="670"/>
      <c r="DP33" s="670"/>
      <c r="DQ33" s="670"/>
      <c r="DR33" s="670"/>
      <c r="DS33" s="670"/>
      <c r="DT33" s="670"/>
      <c r="DU33" s="670"/>
      <c r="DV33" s="671"/>
      <c r="DW33" s="673">
        <v>35.9</v>
      </c>
      <c r="DX33" s="674"/>
      <c r="DY33" s="674"/>
      <c r="DZ33" s="674"/>
      <c r="EA33" s="674"/>
      <c r="EB33" s="674"/>
      <c r="EC33" s="713"/>
    </row>
    <row r="34" spans="2:133" ht="11.25" customHeight="1" x14ac:dyDescent="0.15">
      <c r="B34" s="651" t="s">
        <v>319</v>
      </c>
      <c r="C34" s="652"/>
      <c r="D34" s="652"/>
      <c r="E34" s="652"/>
      <c r="F34" s="652"/>
      <c r="G34" s="652"/>
      <c r="H34" s="652"/>
      <c r="I34" s="652"/>
      <c r="J34" s="652"/>
      <c r="K34" s="652"/>
      <c r="L34" s="652"/>
      <c r="M34" s="652"/>
      <c r="N34" s="652"/>
      <c r="O34" s="652"/>
      <c r="P34" s="652"/>
      <c r="Q34" s="653"/>
      <c r="R34" s="672">
        <v>477567</v>
      </c>
      <c r="S34" s="642"/>
      <c r="T34" s="642"/>
      <c r="U34" s="642"/>
      <c r="V34" s="642"/>
      <c r="W34" s="642"/>
      <c r="X34" s="642"/>
      <c r="Y34" s="643"/>
      <c r="Z34" s="691">
        <v>4.5</v>
      </c>
      <c r="AA34" s="691"/>
      <c r="AB34" s="691"/>
      <c r="AC34" s="691"/>
      <c r="AD34" s="692" t="s">
        <v>127</v>
      </c>
      <c r="AE34" s="692"/>
      <c r="AF34" s="692"/>
      <c r="AG34" s="692"/>
      <c r="AH34" s="692"/>
      <c r="AI34" s="692"/>
      <c r="AJ34" s="692"/>
      <c r="AK34" s="692"/>
      <c r="AL34" s="673" t="s">
        <v>127</v>
      </c>
      <c r="AM34" s="676"/>
      <c r="AN34" s="676"/>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320</v>
      </c>
      <c r="CE34" s="702"/>
      <c r="CF34" s="702"/>
      <c r="CG34" s="702"/>
      <c r="CH34" s="702"/>
      <c r="CI34" s="702"/>
      <c r="CJ34" s="702"/>
      <c r="CK34" s="702"/>
      <c r="CL34" s="702"/>
      <c r="CM34" s="702"/>
      <c r="CN34" s="702"/>
      <c r="CO34" s="702"/>
      <c r="CP34" s="702"/>
      <c r="CQ34" s="703"/>
      <c r="CR34" s="672">
        <v>1182652</v>
      </c>
      <c r="CS34" s="642"/>
      <c r="CT34" s="642"/>
      <c r="CU34" s="642"/>
      <c r="CV34" s="642"/>
      <c r="CW34" s="642"/>
      <c r="CX34" s="642"/>
      <c r="CY34" s="643"/>
      <c r="CZ34" s="673">
        <v>12.4</v>
      </c>
      <c r="DA34" s="674"/>
      <c r="DB34" s="674"/>
      <c r="DC34" s="675"/>
      <c r="DD34" s="641">
        <v>777090</v>
      </c>
      <c r="DE34" s="642"/>
      <c r="DF34" s="642"/>
      <c r="DG34" s="642"/>
      <c r="DH34" s="642"/>
      <c r="DI34" s="642"/>
      <c r="DJ34" s="642"/>
      <c r="DK34" s="643"/>
      <c r="DL34" s="641">
        <v>546873</v>
      </c>
      <c r="DM34" s="642"/>
      <c r="DN34" s="642"/>
      <c r="DO34" s="642"/>
      <c r="DP34" s="642"/>
      <c r="DQ34" s="642"/>
      <c r="DR34" s="642"/>
      <c r="DS34" s="642"/>
      <c r="DT34" s="642"/>
      <c r="DU34" s="642"/>
      <c r="DV34" s="643"/>
      <c r="DW34" s="673">
        <v>8.6999999999999993</v>
      </c>
      <c r="DX34" s="674"/>
      <c r="DY34" s="674"/>
      <c r="DZ34" s="674"/>
      <c r="EA34" s="674"/>
      <c r="EB34" s="674"/>
      <c r="EC34" s="713"/>
    </row>
    <row r="35" spans="2:133" ht="11.25" customHeight="1" x14ac:dyDescent="0.15">
      <c r="B35" s="651" t="s">
        <v>321</v>
      </c>
      <c r="C35" s="652"/>
      <c r="D35" s="652"/>
      <c r="E35" s="652"/>
      <c r="F35" s="652"/>
      <c r="G35" s="652"/>
      <c r="H35" s="652"/>
      <c r="I35" s="652"/>
      <c r="J35" s="652"/>
      <c r="K35" s="652"/>
      <c r="L35" s="652"/>
      <c r="M35" s="652"/>
      <c r="N35" s="652"/>
      <c r="O35" s="652"/>
      <c r="P35" s="652"/>
      <c r="Q35" s="653"/>
      <c r="R35" s="672">
        <v>32413</v>
      </c>
      <c r="S35" s="642"/>
      <c r="T35" s="642"/>
      <c r="U35" s="642"/>
      <c r="V35" s="642"/>
      <c r="W35" s="642"/>
      <c r="X35" s="642"/>
      <c r="Y35" s="643"/>
      <c r="Z35" s="691">
        <v>0.3</v>
      </c>
      <c r="AA35" s="691"/>
      <c r="AB35" s="691"/>
      <c r="AC35" s="691"/>
      <c r="AD35" s="692">
        <v>5652</v>
      </c>
      <c r="AE35" s="692"/>
      <c r="AF35" s="692"/>
      <c r="AG35" s="692"/>
      <c r="AH35" s="692"/>
      <c r="AI35" s="692"/>
      <c r="AJ35" s="692"/>
      <c r="AK35" s="692"/>
      <c r="AL35" s="673">
        <v>0.1</v>
      </c>
      <c r="AM35" s="676"/>
      <c r="AN35" s="676"/>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324</v>
      </c>
      <c r="CE35" s="702"/>
      <c r="CF35" s="702"/>
      <c r="CG35" s="702"/>
      <c r="CH35" s="702"/>
      <c r="CI35" s="702"/>
      <c r="CJ35" s="702"/>
      <c r="CK35" s="702"/>
      <c r="CL35" s="702"/>
      <c r="CM35" s="702"/>
      <c r="CN35" s="702"/>
      <c r="CO35" s="702"/>
      <c r="CP35" s="702"/>
      <c r="CQ35" s="703"/>
      <c r="CR35" s="672">
        <v>127661</v>
      </c>
      <c r="CS35" s="670"/>
      <c r="CT35" s="670"/>
      <c r="CU35" s="670"/>
      <c r="CV35" s="670"/>
      <c r="CW35" s="670"/>
      <c r="CX35" s="670"/>
      <c r="CY35" s="671"/>
      <c r="CZ35" s="673">
        <v>1.3</v>
      </c>
      <c r="DA35" s="674"/>
      <c r="DB35" s="674"/>
      <c r="DC35" s="675"/>
      <c r="DD35" s="641">
        <v>85492</v>
      </c>
      <c r="DE35" s="670"/>
      <c r="DF35" s="670"/>
      <c r="DG35" s="670"/>
      <c r="DH35" s="670"/>
      <c r="DI35" s="670"/>
      <c r="DJ35" s="670"/>
      <c r="DK35" s="671"/>
      <c r="DL35" s="641">
        <v>39356</v>
      </c>
      <c r="DM35" s="670"/>
      <c r="DN35" s="670"/>
      <c r="DO35" s="670"/>
      <c r="DP35" s="670"/>
      <c r="DQ35" s="670"/>
      <c r="DR35" s="670"/>
      <c r="DS35" s="670"/>
      <c r="DT35" s="670"/>
      <c r="DU35" s="670"/>
      <c r="DV35" s="671"/>
      <c r="DW35" s="673">
        <v>0.6</v>
      </c>
      <c r="DX35" s="674"/>
      <c r="DY35" s="674"/>
      <c r="DZ35" s="674"/>
      <c r="EA35" s="674"/>
      <c r="EB35" s="674"/>
      <c r="EC35" s="713"/>
    </row>
    <row r="36" spans="2:133" ht="11.25" customHeight="1" x14ac:dyDescent="0.15">
      <c r="B36" s="651" t="s">
        <v>325</v>
      </c>
      <c r="C36" s="652"/>
      <c r="D36" s="652"/>
      <c r="E36" s="652"/>
      <c r="F36" s="652"/>
      <c r="G36" s="652"/>
      <c r="H36" s="652"/>
      <c r="I36" s="652"/>
      <c r="J36" s="652"/>
      <c r="K36" s="652"/>
      <c r="L36" s="652"/>
      <c r="M36" s="652"/>
      <c r="N36" s="652"/>
      <c r="O36" s="652"/>
      <c r="P36" s="652"/>
      <c r="Q36" s="653"/>
      <c r="R36" s="672">
        <v>34571</v>
      </c>
      <c r="S36" s="642"/>
      <c r="T36" s="642"/>
      <c r="U36" s="642"/>
      <c r="V36" s="642"/>
      <c r="W36" s="642"/>
      <c r="X36" s="642"/>
      <c r="Y36" s="643"/>
      <c r="Z36" s="691">
        <v>0.3</v>
      </c>
      <c r="AA36" s="691"/>
      <c r="AB36" s="691"/>
      <c r="AC36" s="691"/>
      <c r="AD36" s="692" t="s">
        <v>127</v>
      </c>
      <c r="AE36" s="692"/>
      <c r="AF36" s="692"/>
      <c r="AG36" s="692"/>
      <c r="AH36" s="692"/>
      <c r="AI36" s="692"/>
      <c r="AJ36" s="692"/>
      <c r="AK36" s="692"/>
      <c r="AL36" s="673" t="s">
        <v>127</v>
      </c>
      <c r="AM36" s="676"/>
      <c r="AN36" s="676"/>
      <c r="AO36" s="693"/>
      <c r="AP36" s="218"/>
      <c r="AQ36" s="714" t="s">
        <v>326</v>
      </c>
      <c r="AR36" s="715"/>
      <c r="AS36" s="715"/>
      <c r="AT36" s="715"/>
      <c r="AU36" s="715"/>
      <c r="AV36" s="715"/>
      <c r="AW36" s="715"/>
      <c r="AX36" s="715"/>
      <c r="AY36" s="716"/>
      <c r="AZ36" s="717">
        <v>1444188</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33144</v>
      </c>
      <c r="BW36" s="718"/>
      <c r="BX36" s="718"/>
      <c r="BY36" s="718"/>
      <c r="BZ36" s="718"/>
      <c r="CA36" s="718"/>
      <c r="CB36" s="719"/>
      <c r="CD36" s="701" t="s">
        <v>328</v>
      </c>
      <c r="CE36" s="702"/>
      <c r="CF36" s="702"/>
      <c r="CG36" s="702"/>
      <c r="CH36" s="702"/>
      <c r="CI36" s="702"/>
      <c r="CJ36" s="702"/>
      <c r="CK36" s="702"/>
      <c r="CL36" s="702"/>
      <c r="CM36" s="702"/>
      <c r="CN36" s="702"/>
      <c r="CO36" s="702"/>
      <c r="CP36" s="702"/>
      <c r="CQ36" s="703"/>
      <c r="CR36" s="672">
        <v>1495593</v>
      </c>
      <c r="CS36" s="642"/>
      <c r="CT36" s="642"/>
      <c r="CU36" s="642"/>
      <c r="CV36" s="642"/>
      <c r="CW36" s="642"/>
      <c r="CX36" s="642"/>
      <c r="CY36" s="643"/>
      <c r="CZ36" s="673">
        <v>15.6</v>
      </c>
      <c r="DA36" s="674"/>
      <c r="DB36" s="674"/>
      <c r="DC36" s="675"/>
      <c r="DD36" s="641">
        <v>1257303</v>
      </c>
      <c r="DE36" s="642"/>
      <c r="DF36" s="642"/>
      <c r="DG36" s="642"/>
      <c r="DH36" s="642"/>
      <c r="DI36" s="642"/>
      <c r="DJ36" s="642"/>
      <c r="DK36" s="643"/>
      <c r="DL36" s="641">
        <v>939353</v>
      </c>
      <c r="DM36" s="642"/>
      <c r="DN36" s="642"/>
      <c r="DO36" s="642"/>
      <c r="DP36" s="642"/>
      <c r="DQ36" s="642"/>
      <c r="DR36" s="642"/>
      <c r="DS36" s="642"/>
      <c r="DT36" s="642"/>
      <c r="DU36" s="642"/>
      <c r="DV36" s="643"/>
      <c r="DW36" s="673">
        <v>14.9</v>
      </c>
      <c r="DX36" s="674"/>
      <c r="DY36" s="674"/>
      <c r="DZ36" s="674"/>
      <c r="EA36" s="674"/>
      <c r="EB36" s="674"/>
      <c r="EC36" s="713"/>
    </row>
    <row r="37" spans="2:133" ht="11.25" customHeight="1" x14ac:dyDescent="0.15">
      <c r="B37" s="651" t="s">
        <v>329</v>
      </c>
      <c r="C37" s="652"/>
      <c r="D37" s="652"/>
      <c r="E37" s="652"/>
      <c r="F37" s="652"/>
      <c r="G37" s="652"/>
      <c r="H37" s="652"/>
      <c r="I37" s="652"/>
      <c r="J37" s="652"/>
      <c r="K37" s="652"/>
      <c r="L37" s="652"/>
      <c r="M37" s="652"/>
      <c r="N37" s="652"/>
      <c r="O37" s="652"/>
      <c r="P37" s="652"/>
      <c r="Q37" s="653"/>
      <c r="R37" s="672">
        <v>511980</v>
      </c>
      <c r="S37" s="642"/>
      <c r="T37" s="642"/>
      <c r="U37" s="642"/>
      <c r="V37" s="642"/>
      <c r="W37" s="642"/>
      <c r="X37" s="642"/>
      <c r="Y37" s="643"/>
      <c r="Z37" s="691">
        <v>4.8</v>
      </c>
      <c r="AA37" s="691"/>
      <c r="AB37" s="691"/>
      <c r="AC37" s="691"/>
      <c r="AD37" s="692" t="s">
        <v>127</v>
      </c>
      <c r="AE37" s="692"/>
      <c r="AF37" s="692"/>
      <c r="AG37" s="692"/>
      <c r="AH37" s="692"/>
      <c r="AI37" s="692"/>
      <c r="AJ37" s="692"/>
      <c r="AK37" s="692"/>
      <c r="AL37" s="673" t="s">
        <v>127</v>
      </c>
      <c r="AM37" s="676"/>
      <c r="AN37" s="676"/>
      <c r="AO37" s="693"/>
      <c r="AQ37" s="705" t="s">
        <v>330</v>
      </c>
      <c r="AR37" s="706"/>
      <c r="AS37" s="706"/>
      <c r="AT37" s="706"/>
      <c r="AU37" s="706"/>
      <c r="AV37" s="706"/>
      <c r="AW37" s="706"/>
      <c r="AX37" s="706"/>
      <c r="AY37" s="707"/>
      <c r="AZ37" s="672">
        <v>280786</v>
      </c>
      <c r="BA37" s="642"/>
      <c r="BB37" s="642"/>
      <c r="BC37" s="642"/>
      <c r="BD37" s="670"/>
      <c r="BE37" s="670"/>
      <c r="BF37" s="708"/>
      <c r="BG37" s="701" t="s">
        <v>331</v>
      </c>
      <c r="BH37" s="702"/>
      <c r="BI37" s="702"/>
      <c r="BJ37" s="702"/>
      <c r="BK37" s="702"/>
      <c r="BL37" s="702"/>
      <c r="BM37" s="702"/>
      <c r="BN37" s="702"/>
      <c r="BO37" s="702"/>
      <c r="BP37" s="702"/>
      <c r="BQ37" s="702"/>
      <c r="BR37" s="702"/>
      <c r="BS37" s="702"/>
      <c r="BT37" s="702"/>
      <c r="BU37" s="703"/>
      <c r="BV37" s="672">
        <v>15039</v>
      </c>
      <c r="BW37" s="642"/>
      <c r="BX37" s="642"/>
      <c r="BY37" s="642"/>
      <c r="BZ37" s="642"/>
      <c r="CA37" s="642"/>
      <c r="CB37" s="704"/>
      <c r="CD37" s="701" t="s">
        <v>332</v>
      </c>
      <c r="CE37" s="702"/>
      <c r="CF37" s="702"/>
      <c r="CG37" s="702"/>
      <c r="CH37" s="702"/>
      <c r="CI37" s="702"/>
      <c r="CJ37" s="702"/>
      <c r="CK37" s="702"/>
      <c r="CL37" s="702"/>
      <c r="CM37" s="702"/>
      <c r="CN37" s="702"/>
      <c r="CO37" s="702"/>
      <c r="CP37" s="702"/>
      <c r="CQ37" s="703"/>
      <c r="CR37" s="672">
        <v>629754</v>
      </c>
      <c r="CS37" s="670"/>
      <c r="CT37" s="670"/>
      <c r="CU37" s="670"/>
      <c r="CV37" s="670"/>
      <c r="CW37" s="670"/>
      <c r="CX37" s="670"/>
      <c r="CY37" s="671"/>
      <c r="CZ37" s="673">
        <v>6.6</v>
      </c>
      <c r="DA37" s="674"/>
      <c r="DB37" s="674"/>
      <c r="DC37" s="675"/>
      <c r="DD37" s="641">
        <v>615142</v>
      </c>
      <c r="DE37" s="670"/>
      <c r="DF37" s="670"/>
      <c r="DG37" s="670"/>
      <c r="DH37" s="670"/>
      <c r="DI37" s="670"/>
      <c r="DJ37" s="670"/>
      <c r="DK37" s="671"/>
      <c r="DL37" s="641">
        <v>608073</v>
      </c>
      <c r="DM37" s="670"/>
      <c r="DN37" s="670"/>
      <c r="DO37" s="670"/>
      <c r="DP37" s="670"/>
      <c r="DQ37" s="670"/>
      <c r="DR37" s="670"/>
      <c r="DS37" s="670"/>
      <c r="DT37" s="670"/>
      <c r="DU37" s="670"/>
      <c r="DV37" s="671"/>
      <c r="DW37" s="673">
        <v>9.6</v>
      </c>
      <c r="DX37" s="674"/>
      <c r="DY37" s="674"/>
      <c r="DZ37" s="674"/>
      <c r="EA37" s="674"/>
      <c r="EB37" s="674"/>
      <c r="EC37" s="713"/>
    </row>
    <row r="38" spans="2:133" ht="11.25" customHeight="1" x14ac:dyDescent="0.15">
      <c r="B38" s="651" t="s">
        <v>333</v>
      </c>
      <c r="C38" s="652"/>
      <c r="D38" s="652"/>
      <c r="E38" s="652"/>
      <c r="F38" s="652"/>
      <c r="G38" s="652"/>
      <c r="H38" s="652"/>
      <c r="I38" s="652"/>
      <c r="J38" s="652"/>
      <c r="K38" s="652"/>
      <c r="L38" s="652"/>
      <c r="M38" s="652"/>
      <c r="N38" s="652"/>
      <c r="O38" s="652"/>
      <c r="P38" s="652"/>
      <c r="Q38" s="653"/>
      <c r="R38" s="672">
        <v>846043</v>
      </c>
      <c r="S38" s="642"/>
      <c r="T38" s="642"/>
      <c r="U38" s="642"/>
      <c r="V38" s="642"/>
      <c r="W38" s="642"/>
      <c r="X38" s="642"/>
      <c r="Y38" s="643"/>
      <c r="Z38" s="691">
        <v>8</v>
      </c>
      <c r="AA38" s="691"/>
      <c r="AB38" s="691"/>
      <c r="AC38" s="691"/>
      <c r="AD38" s="692" t="s">
        <v>127</v>
      </c>
      <c r="AE38" s="692"/>
      <c r="AF38" s="692"/>
      <c r="AG38" s="692"/>
      <c r="AH38" s="692"/>
      <c r="AI38" s="692"/>
      <c r="AJ38" s="692"/>
      <c r="AK38" s="692"/>
      <c r="AL38" s="673" t="s">
        <v>127</v>
      </c>
      <c r="AM38" s="676"/>
      <c r="AN38" s="676"/>
      <c r="AO38" s="693"/>
      <c r="AQ38" s="705" t="s">
        <v>334</v>
      </c>
      <c r="AR38" s="706"/>
      <c r="AS38" s="706"/>
      <c r="AT38" s="706"/>
      <c r="AU38" s="706"/>
      <c r="AV38" s="706"/>
      <c r="AW38" s="706"/>
      <c r="AX38" s="706"/>
      <c r="AY38" s="707"/>
      <c r="AZ38" s="672">
        <v>280070</v>
      </c>
      <c r="BA38" s="642"/>
      <c r="BB38" s="642"/>
      <c r="BC38" s="642"/>
      <c r="BD38" s="670"/>
      <c r="BE38" s="670"/>
      <c r="BF38" s="708"/>
      <c r="BG38" s="701" t="s">
        <v>335</v>
      </c>
      <c r="BH38" s="702"/>
      <c r="BI38" s="702"/>
      <c r="BJ38" s="702"/>
      <c r="BK38" s="702"/>
      <c r="BL38" s="702"/>
      <c r="BM38" s="702"/>
      <c r="BN38" s="702"/>
      <c r="BO38" s="702"/>
      <c r="BP38" s="702"/>
      <c r="BQ38" s="702"/>
      <c r="BR38" s="702"/>
      <c r="BS38" s="702"/>
      <c r="BT38" s="702"/>
      <c r="BU38" s="703"/>
      <c r="BV38" s="672">
        <v>1876</v>
      </c>
      <c r="BW38" s="642"/>
      <c r="BX38" s="642"/>
      <c r="BY38" s="642"/>
      <c r="BZ38" s="642"/>
      <c r="CA38" s="642"/>
      <c r="CB38" s="704"/>
      <c r="CD38" s="701" t="s">
        <v>336</v>
      </c>
      <c r="CE38" s="702"/>
      <c r="CF38" s="702"/>
      <c r="CG38" s="702"/>
      <c r="CH38" s="702"/>
      <c r="CI38" s="702"/>
      <c r="CJ38" s="702"/>
      <c r="CK38" s="702"/>
      <c r="CL38" s="702"/>
      <c r="CM38" s="702"/>
      <c r="CN38" s="702"/>
      <c r="CO38" s="702"/>
      <c r="CP38" s="702"/>
      <c r="CQ38" s="703"/>
      <c r="CR38" s="672">
        <v>1361028</v>
      </c>
      <c r="CS38" s="642"/>
      <c r="CT38" s="642"/>
      <c r="CU38" s="642"/>
      <c r="CV38" s="642"/>
      <c r="CW38" s="642"/>
      <c r="CX38" s="642"/>
      <c r="CY38" s="643"/>
      <c r="CZ38" s="673">
        <v>14.2</v>
      </c>
      <c r="DA38" s="674"/>
      <c r="DB38" s="674"/>
      <c r="DC38" s="675"/>
      <c r="DD38" s="641">
        <v>1202283</v>
      </c>
      <c r="DE38" s="642"/>
      <c r="DF38" s="642"/>
      <c r="DG38" s="642"/>
      <c r="DH38" s="642"/>
      <c r="DI38" s="642"/>
      <c r="DJ38" s="642"/>
      <c r="DK38" s="643"/>
      <c r="DL38" s="641">
        <v>739121</v>
      </c>
      <c r="DM38" s="642"/>
      <c r="DN38" s="642"/>
      <c r="DO38" s="642"/>
      <c r="DP38" s="642"/>
      <c r="DQ38" s="642"/>
      <c r="DR38" s="642"/>
      <c r="DS38" s="642"/>
      <c r="DT38" s="642"/>
      <c r="DU38" s="642"/>
      <c r="DV38" s="643"/>
      <c r="DW38" s="673">
        <v>11.7</v>
      </c>
      <c r="DX38" s="674"/>
      <c r="DY38" s="674"/>
      <c r="DZ38" s="674"/>
      <c r="EA38" s="674"/>
      <c r="EB38" s="674"/>
      <c r="EC38" s="713"/>
    </row>
    <row r="39" spans="2:133" ht="11.25" customHeight="1" x14ac:dyDescent="0.15">
      <c r="B39" s="651" t="s">
        <v>337</v>
      </c>
      <c r="C39" s="652"/>
      <c r="D39" s="652"/>
      <c r="E39" s="652"/>
      <c r="F39" s="652"/>
      <c r="G39" s="652"/>
      <c r="H39" s="652"/>
      <c r="I39" s="652"/>
      <c r="J39" s="652"/>
      <c r="K39" s="652"/>
      <c r="L39" s="652"/>
      <c r="M39" s="652"/>
      <c r="N39" s="652"/>
      <c r="O39" s="652"/>
      <c r="P39" s="652"/>
      <c r="Q39" s="653"/>
      <c r="R39" s="672">
        <v>96660</v>
      </c>
      <c r="S39" s="642"/>
      <c r="T39" s="642"/>
      <c r="U39" s="642"/>
      <c r="V39" s="642"/>
      <c r="W39" s="642"/>
      <c r="X39" s="642"/>
      <c r="Y39" s="643"/>
      <c r="Z39" s="691">
        <v>0.9</v>
      </c>
      <c r="AA39" s="691"/>
      <c r="AB39" s="691"/>
      <c r="AC39" s="691"/>
      <c r="AD39" s="692">
        <v>6949</v>
      </c>
      <c r="AE39" s="692"/>
      <c r="AF39" s="692"/>
      <c r="AG39" s="692"/>
      <c r="AH39" s="692"/>
      <c r="AI39" s="692"/>
      <c r="AJ39" s="692"/>
      <c r="AK39" s="692"/>
      <c r="AL39" s="673">
        <v>0.1</v>
      </c>
      <c r="AM39" s="676"/>
      <c r="AN39" s="676"/>
      <c r="AO39" s="693"/>
      <c r="AQ39" s="705" t="s">
        <v>338</v>
      </c>
      <c r="AR39" s="706"/>
      <c r="AS39" s="706"/>
      <c r="AT39" s="706"/>
      <c r="AU39" s="706"/>
      <c r="AV39" s="706"/>
      <c r="AW39" s="706"/>
      <c r="AX39" s="706"/>
      <c r="AY39" s="707"/>
      <c r="AZ39" s="672">
        <v>83160</v>
      </c>
      <c r="BA39" s="642"/>
      <c r="BB39" s="642"/>
      <c r="BC39" s="642"/>
      <c r="BD39" s="670"/>
      <c r="BE39" s="670"/>
      <c r="BF39" s="708"/>
      <c r="BG39" s="701" t="s">
        <v>339</v>
      </c>
      <c r="BH39" s="702"/>
      <c r="BI39" s="702"/>
      <c r="BJ39" s="702"/>
      <c r="BK39" s="702"/>
      <c r="BL39" s="702"/>
      <c r="BM39" s="702"/>
      <c r="BN39" s="702"/>
      <c r="BO39" s="702"/>
      <c r="BP39" s="702"/>
      <c r="BQ39" s="702"/>
      <c r="BR39" s="702"/>
      <c r="BS39" s="702"/>
      <c r="BT39" s="702"/>
      <c r="BU39" s="703"/>
      <c r="BV39" s="672">
        <v>2754</v>
      </c>
      <c r="BW39" s="642"/>
      <c r="BX39" s="642"/>
      <c r="BY39" s="642"/>
      <c r="BZ39" s="642"/>
      <c r="CA39" s="642"/>
      <c r="CB39" s="704"/>
      <c r="CD39" s="701" t="s">
        <v>340</v>
      </c>
      <c r="CE39" s="702"/>
      <c r="CF39" s="702"/>
      <c r="CG39" s="702"/>
      <c r="CH39" s="702"/>
      <c r="CI39" s="702"/>
      <c r="CJ39" s="702"/>
      <c r="CK39" s="702"/>
      <c r="CL39" s="702"/>
      <c r="CM39" s="702"/>
      <c r="CN39" s="702"/>
      <c r="CO39" s="702"/>
      <c r="CP39" s="702"/>
      <c r="CQ39" s="703"/>
      <c r="CR39" s="672">
        <v>733616</v>
      </c>
      <c r="CS39" s="670"/>
      <c r="CT39" s="670"/>
      <c r="CU39" s="670"/>
      <c r="CV39" s="670"/>
      <c r="CW39" s="670"/>
      <c r="CX39" s="670"/>
      <c r="CY39" s="671"/>
      <c r="CZ39" s="673">
        <v>7.7</v>
      </c>
      <c r="DA39" s="674"/>
      <c r="DB39" s="674"/>
      <c r="DC39" s="675"/>
      <c r="DD39" s="641">
        <v>727949</v>
      </c>
      <c r="DE39" s="670"/>
      <c r="DF39" s="670"/>
      <c r="DG39" s="670"/>
      <c r="DH39" s="670"/>
      <c r="DI39" s="670"/>
      <c r="DJ39" s="670"/>
      <c r="DK39" s="671"/>
      <c r="DL39" s="641" t="s">
        <v>127</v>
      </c>
      <c r="DM39" s="670"/>
      <c r="DN39" s="670"/>
      <c r="DO39" s="670"/>
      <c r="DP39" s="670"/>
      <c r="DQ39" s="670"/>
      <c r="DR39" s="670"/>
      <c r="DS39" s="670"/>
      <c r="DT39" s="670"/>
      <c r="DU39" s="670"/>
      <c r="DV39" s="671"/>
      <c r="DW39" s="673" t="s">
        <v>127</v>
      </c>
      <c r="DX39" s="674"/>
      <c r="DY39" s="674"/>
      <c r="DZ39" s="674"/>
      <c r="EA39" s="674"/>
      <c r="EB39" s="674"/>
      <c r="EC39" s="713"/>
    </row>
    <row r="40" spans="2:133" ht="11.25" customHeight="1" x14ac:dyDescent="0.15">
      <c r="B40" s="651" t="s">
        <v>341</v>
      </c>
      <c r="C40" s="652"/>
      <c r="D40" s="652"/>
      <c r="E40" s="652"/>
      <c r="F40" s="652"/>
      <c r="G40" s="652"/>
      <c r="H40" s="652"/>
      <c r="I40" s="652"/>
      <c r="J40" s="652"/>
      <c r="K40" s="652"/>
      <c r="L40" s="652"/>
      <c r="M40" s="652"/>
      <c r="N40" s="652"/>
      <c r="O40" s="652"/>
      <c r="P40" s="652"/>
      <c r="Q40" s="653"/>
      <c r="R40" s="672">
        <v>874600</v>
      </c>
      <c r="S40" s="642"/>
      <c r="T40" s="642"/>
      <c r="U40" s="642"/>
      <c r="V40" s="642"/>
      <c r="W40" s="642"/>
      <c r="X40" s="642"/>
      <c r="Y40" s="643"/>
      <c r="Z40" s="691">
        <v>8.3000000000000007</v>
      </c>
      <c r="AA40" s="691"/>
      <c r="AB40" s="691"/>
      <c r="AC40" s="691"/>
      <c r="AD40" s="692" t="s">
        <v>127</v>
      </c>
      <c r="AE40" s="692"/>
      <c r="AF40" s="692"/>
      <c r="AG40" s="692"/>
      <c r="AH40" s="692"/>
      <c r="AI40" s="692"/>
      <c r="AJ40" s="692"/>
      <c r="AK40" s="692"/>
      <c r="AL40" s="673" t="s">
        <v>127</v>
      </c>
      <c r="AM40" s="676"/>
      <c r="AN40" s="676"/>
      <c r="AO40" s="693"/>
      <c r="AQ40" s="705" t="s">
        <v>342</v>
      </c>
      <c r="AR40" s="706"/>
      <c r="AS40" s="706"/>
      <c r="AT40" s="706"/>
      <c r="AU40" s="706"/>
      <c r="AV40" s="706"/>
      <c r="AW40" s="706"/>
      <c r="AX40" s="706"/>
      <c r="AY40" s="707"/>
      <c r="AZ40" s="672">
        <v>30864</v>
      </c>
      <c r="BA40" s="642"/>
      <c r="BB40" s="642"/>
      <c r="BC40" s="642"/>
      <c r="BD40" s="670"/>
      <c r="BE40" s="670"/>
      <c r="BF40" s="708"/>
      <c r="BG40" s="709" t="s">
        <v>343</v>
      </c>
      <c r="BH40" s="710"/>
      <c r="BI40" s="710"/>
      <c r="BJ40" s="710"/>
      <c r="BK40" s="710"/>
      <c r="BL40" s="363"/>
      <c r="BM40" s="702" t="s">
        <v>344</v>
      </c>
      <c r="BN40" s="702"/>
      <c r="BO40" s="702"/>
      <c r="BP40" s="702"/>
      <c r="BQ40" s="702"/>
      <c r="BR40" s="702"/>
      <c r="BS40" s="702"/>
      <c r="BT40" s="702"/>
      <c r="BU40" s="703"/>
      <c r="BV40" s="672">
        <v>111</v>
      </c>
      <c r="BW40" s="642"/>
      <c r="BX40" s="642"/>
      <c r="BY40" s="642"/>
      <c r="BZ40" s="642"/>
      <c r="CA40" s="642"/>
      <c r="CB40" s="704"/>
      <c r="CD40" s="701" t="s">
        <v>345</v>
      </c>
      <c r="CE40" s="702"/>
      <c r="CF40" s="702"/>
      <c r="CG40" s="702"/>
      <c r="CH40" s="702"/>
      <c r="CI40" s="702"/>
      <c r="CJ40" s="702"/>
      <c r="CK40" s="702"/>
      <c r="CL40" s="702"/>
      <c r="CM40" s="702"/>
      <c r="CN40" s="702"/>
      <c r="CO40" s="702"/>
      <c r="CP40" s="702"/>
      <c r="CQ40" s="703"/>
      <c r="CR40" s="672" t="s">
        <v>127</v>
      </c>
      <c r="CS40" s="642"/>
      <c r="CT40" s="642"/>
      <c r="CU40" s="642"/>
      <c r="CV40" s="642"/>
      <c r="CW40" s="642"/>
      <c r="CX40" s="642"/>
      <c r="CY40" s="643"/>
      <c r="CZ40" s="673" t="s">
        <v>127</v>
      </c>
      <c r="DA40" s="674"/>
      <c r="DB40" s="674"/>
      <c r="DC40" s="675"/>
      <c r="DD40" s="641" t="s">
        <v>127</v>
      </c>
      <c r="DE40" s="642"/>
      <c r="DF40" s="642"/>
      <c r="DG40" s="642"/>
      <c r="DH40" s="642"/>
      <c r="DI40" s="642"/>
      <c r="DJ40" s="642"/>
      <c r="DK40" s="643"/>
      <c r="DL40" s="641" t="s">
        <v>127</v>
      </c>
      <c r="DM40" s="642"/>
      <c r="DN40" s="642"/>
      <c r="DO40" s="642"/>
      <c r="DP40" s="642"/>
      <c r="DQ40" s="642"/>
      <c r="DR40" s="642"/>
      <c r="DS40" s="642"/>
      <c r="DT40" s="642"/>
      <c r="DU40" s="642"/>
      <c r="DV40" s="643"/>
      <c r="DW40" s="673" t="s">
        <v>127</v>
      </c>
      <c r="DX40" s="674"/>
      <c r="DY40" s="674"/>
      <c r="DZ40" s="674"/>
      <c r="EA40" s="674"/>
      <c r="EB40" s="674"/>
      <c r="EC40" s="713"/>
    </row>
    <row r="41" spans="2:133" ht="11.25" customHeight="1" x14ac:dyDescent="0.15">
      <c r="B41" s="651" t="s">
        <v>346</v>
      </c>
      <c r="C41" s="652"/>
      <c r="D41" s="652"/>
      <c r="E41" s="652"/>
      <c r="F41" s="652"/>
      <c r="G41" s="652"/>
      <c r="H41" s="652"/>
      <c r="I41" s="652"/>
      <c r="J41" s="652"/>
      <c r="K41" s="652"/>
      <c r="L41" s="652"/>
      <c r="M41" s="652"/>
      <c r="N41" s="652"/>
      <c r="O41" s="652"/>
      <c r="P41" s="652"/>
      <c r="Q41" s="653"/>
      <c r="R41" s="672" t="s">
        <v>127</v>
      </c>
      <c r="S41" s="642"/>
      <c r="T41" s="642"/>
      <c r="U41" s="642"/>
      <c r="V41" s="642"/>
      <c r="W41" s="642"/>
      <c r="X41" s="642"/>
      <c r="Y41" s="643"/>
      <c r="Z41" s="691" t="s">
        <v>127</v>
      </c>
      <c r="AA41" s="691"/>
      <c r="AB41" s="691"/>
      <c r="AC41" s="691"/>
      <c r="AD41" s="692" t="s">
        <v>127</v>
      </c>
      <c r="AE41" s="692"/>
      <c r="AF41" s="692"/>
      <c r="AG41" s="692"/>
      <c r="AH41" s="692"/>
      <c r="AI41" s="692"/>
      <c r="AJ41" s="692"/>
      <c r="AK41" s="692"/>
      <c r="AL41" s="673" t="s">
        <v>127</v>
      </c>
      <c r="AM41" s="676"/>
      <c r="AN41" s="676"/>
      <c r="AO41" s="693"/>
      <c r="AQ41" s="705" t="s">
        <v>347</v>
      </c>
      <c r="AR41" s="706"/>
      <c r="AS41" s="706"/>
      <c r="AT41" s="706"/>
      <c r="AU41" s="706"/>
      <c r="AV41" s="706"/>
      <c r="AW41" s="706"/>
      <c r="AX41" s="706"/>
      <c r="AY41" s="707"/>
      <c r="AZ41" s="672">
        <v>142367</v>
      </c>
      <c r="BA41" s="642"/>
      <c r="BB41" s="642"/>
      <c r="BC41" s="642"/>
      <c r="BD41" s="670"/>
      <c r="BE41" s="670"/>
      <c r="BF41" s="708"/>
      <c r="BG41" s="709"/>
      <c r="BH41" s="710"/>
      <c r="BI41" s="710"/>
      <c r="BJ41" s="710"/>
      <c r="BK41" s="710"/>
      <c r="BL41" s="363"/>
      <c r="BM41" s="702" t="s">
        <v>348</v>
      </c>
      <c r="BN41" s="702"/>
      <c r="BO41" s="702"/>
      <c r="BP41" s="702"/>
      <c r="BQ41" s="702"/>
      <c r="BR41" s="702"/>
      <c r="BS41" s="702"/>
      <c r="BT41" s="702"/>
      <c r="BU41" s="703"/>
      <c r="BV41" s="672" t="s">
        <v>127</v>
      </c>
      <c r="BW41" s="642"/>
      <c r="BX41" s="642"/>
      <c r="BY41" s="642"/>
      <c r="BZ41" s="642"/>
      <c r="CA41" s="642"/>
      <c r="CB41" s="704"/>
      <c r="CD41" s="701" t="s">
        <v>349</v>
      </c>
      <c r="CE41" s="702"/>
      <c r="CF41" s="702"/>
      <c r="CG41" s="702"/>
      <c r="CH41" s="702"/>
      <c r="CI41" s="702"/>
      <c r="CJ41" s="702"/>
      <c r="CK41" s="702"/>
      <c r="CL41" s="702"/>
      <c r="CM41" s="702"/>
      <c r="CN41" s="702"/>
      <c r="CO41" s="702"/>
      <c r="CP41" s="702"/>
      <c r="CQ41" s="703"/>
      <c r="CR41" s="672" t="s">
        <v>127</v>
      </c>
      <c r="CS41" s="670"/>
      <c r="CT41" s="670"/>
      <c r="CU41" s="670"/>
      <c r="CV41" s="670"/>
      <c r="CW41" s="670"/>
      <c r="CX41" s="670"/>
      <c r="CY41" s="671"/>
      <c r="CZ41" s="673" t="s">
        <v>127</v>
      </c>
      <c r="DA41" s="674"/>
      <c r="DB41" s="674"/>
      <c r="DC41" s="675"/>
      <c r="DD41" s="641" t="s">
        <v>127</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15">
      <c r="B42" s="651" t="s">
        <v>350</v>
      </c>
      <c r="C42" s="652"/>
      <c r="D42" s="652"/>
      <c r="E42" s="652"/>
      <c r="F42" s="652"/>
      <c r="G42" s="652"/>
      <c r="H42" s="652"/>
      <c r="I42" s="652"/>
      <c r="J42" s="652"/>
      <c r="K42" s="652"/>
      <c r="L42" s="652"/>
      <c r="M42" s="652"/>
      <c r="N42" s="652"/>
      <c r="O42" s="652"/>
      <c r="P42" s="652"/>
      <c r="Q42" s="653"/>
      <c r="R42" s="672" t="s">
        <v>127</v>
      </c>
      <c r="S42" s="642"/>
      <c r="T42" s="642"/>
      <c r="U42" s="642"/>
      <c r="V42" s="642"/>
      <c r="W42" s="642"/>
      <c r="X42" s="642"/>
      <c r="Y42" s="643"/>
      <c r="Z42" s="691" t="s">
        <v>127</v>
      </c>
      <c r="AA42" s="691"/>
      <c r="AB42" s="691"/>
      <c r="AC42" s="691"/>
      <c r="AD42" s="692" t="s">
        <v>127</v>
      </c>
      <c r="AE42" s="692"/>
      <c r="AF42" s="692"/>
      <c r="AG42" s="692"/>
      <c r="AH42" s="692"/>
      <c r="AI42" s="692"/>
      <c r="AJ42" s="692"/>
      <c r="AK42" s="692"/>
      <c r="AL42" s="673" t="s">
        <v>127</v>
      </c>
      <c r="AM42" s="676"/>
      <c r="AN42" s="676"/>
      <c r="AO42" s="693"/>
      <c r="AQ42" s="698" t="s">
        <v>351</v>
      </c>
      <c r="AR42" s="699"/>
      <c r="AS42" s="699"/>
      <c r="AT42" s="699"/>
      <c r="AU42" s="699"/>
      <c r="AV42" s="699"/>
      <c r="AW42" s="699"/>
      <c r="AX42" s="699"/>
      <c r="AY42" s="700"/>
      <c r="AZ42" s="657">
        <v>626941</v>
      </c>
      <c r="BA42" s="678"/>
      <c r="BB42" s="678"/>
      <c r="BC42" s="678"/>
      <c r="BD42" s="658"/>
      <c r="BE42" s="658"/>
      <c r="BF42" s="694"/>
      <c r="BG42" s="711"/>
      <c r="BH42" s="712"/>
      <c r="BI42" s="712"/>
      <c r="BJ42" s="712"/>
      <c r="BK42" s="712"/>
      <c r="BL42" s="364"/>
      <c r="BM42" s="695" t="s">
        <v>352</v>
      </c>
      <c r="BN42" s="695"/>
      <c r="BO42" s="695"/>
      <c r="BP42" s="695"/>
      <c r="BQ42" s="695"/>
      <c r="BR42" s="695"/>
      <c r="BS42" s="695"/>
      <c r="BT42" s="695"/>
      <c r="BU42" s="696"/>
      <c r="BV42" s="657">
        <v>387</v>
      </c>
      <c r="BW42" s="678"/>
      <c r="BX42" s="678"/>
      <c r="BY42" s="678"/>
      <c r="BZ42" s="678"/>
      <c r="CA42" s="678"/>
      <c r="CB42" s="697"/>
      <c r="CD42" s="651" t="s">
        <v>353</v>
      </c>
      <c r="CE42" s="652"/>
      <c r="CF42" s="652"/>
      <c r="CG42" s="652"/>
      <c r="CH42" s="652"/>
      <c r="CI42" s="652"/>
      <c r="CJ42" s="652"/>
      <c r="CK42" s="652"/>
      <c r="CL42" s="652"/>
      <c r="CM42" s="652"/>
      <c r="CN42" s="652"/>
      <c r="CO42" s="652"/>
      <c r="CP42" s="652"/>
      <c r="CQ42" s="653"/>
      <c r="CR42" s="672">
        <v>1451829</v>
      </c>
      <c r="CS42" s="670"/>
      <c r="CT42" s="670"/>
      <c r="CU42" s="670"/>
      <c r="CV42" s="670"/>
      <c r="CW42" s="670"/>
      <c r="CX42" s="670"/>
      <c r="CY42" s="671"/>
      <c r="CZ42" s="673">
        <v>15.2</v>
      </c>
      <c r="DA42" s="674"/>
      <c r="DB42" s="674"/>
      <c r="DC42" s="675"/>
      <c r="DD42" s="641">
        <v>379329</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15">
      <c r="B43" s="651" t="s">
        <v>354</v>
      </c>
      <c r="C43" s="652"/>
      <c r="D43" s="652"/>
      <c r="E43" s="652"/>
      <c r="F43" s="652"/>
      <c r="G43" s="652"/>
      <c r="H43" s="652"/>
      <c r="I43" s="652"/>
      <c r="J43" s="652"/>
      <c r="K43" s="652"/>
      <c r="L43" s="652"/>
      <c r="M43" s="652"/>
      <c r="N43" s="652"/>
      <c r="O43" s="652"/>
      <c r="P43" s="652"/>
      <c r="Q43" s="653"/>
      <c r="R43" s="672">
        <v>200000</v>
      </c>
      <c r="S43" s="642"/>
      <c r="T43" s="642"/>
      <c r="U43" s="642"/>
      <c r="V43" s="642"/>
      <c r="W43" s="642"/>
      <c r="X43" s="642"/>
      <c r="Y43" s="643"/>
      <c r="Z43" s="691">
        <v>1.9</v>
      </c>
      <c r="AA43" s="691"/>
      <c r="AB43" s="691"/>
      <c r="AC43" s="691"/>
      <c r="AD43" s="692" t="s">
        <v>127</v>
      </c>
      <c r="AE43" s="692"/>
      <c r="AF43" s="692"/>
      <c r="AG43" s="692"/>
      <c r="AH43" s="692"/>
      <c r="AI43" s="692"/>
      <c r="AJ43" s="692"/>
      <c r="AK43" s="692"/>
      <c r="AL43" s="673" t="s">
        <v>127</v>
      </c>
      <c r="AM43" s="676"/>
      <c r="AN43" s="676"/>
      <c r="AO43" s="693"/>
      <c r="BV43" s="219"/>
      <c r="BW43" s="219"/>
      <c r="BX43" s="219"/>
      <c r="BY43" s="219"/>
      <c r="BZ43" s="219"/>
      <c r="CA43" s="219"/>
      <c r="CB43" s="219"/>
      <c r="CD43" s="651" t="s">
        <v>355</v>
      </c>
      <c r="CE43" s="652"/>
      <c r="CF43" s="652"/>
      <c r="CG43" s="652"/>
      <c r="CH43" s="652"/>
      <c r="CI43" s="652"/>
      <c r="CJ43" s="652"/>
      <c r="CK43" s="652"/>
      <c r="CL43" s="652"/>
      <c r="CM43" s="652"/>
      <c r="CN43" s="652"/>
      <c r="CO43" s="652"/>
      <c r="CP43" s="652"/>
      <c r="CQ43" s="653"/>
      <c r="CR43" s="672">
        <v>56717</v>
      </c>
      <c r="CS43" s="670"/>
      <c r="CT43" s="670"/>
      <c r="CU43" s="670"/>
      <c r="CV43" s="670"/>
      <c r="CW43" s="670"/>
      <c r="CX43" s="670"/>
      <c r="CY43" s="671"/>
      <c r="CZ43" s="673">
        <v>0.6</v>
      </c>
      <c r="DA43" s="674"/>
      <c r="DB43" s="674"/>
      <c r="DC43" s="675"/>
      <c r="DD43" s="641">
        <v>54101</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15">
      <c r="B44" s="654" t="s">
        <v>356</v>
      </c>
      <c r="C44" s="655"/>
      <c r="D44" s="655"/>
      <c r="E44" s="655"/>
      <c r="F44" s="655"/>
      <c r="G44" s="655"/>
      <c r="H44" s="655"/>
      <c r="I44" s="655"/>
      <c r="J44" s="655"/>
      <c r="K44" s="655"/>
      <c r="L44" s="655"/>
      <c r="M44" s="655"/>
      <c r="N44" s="655"/>
      <c r="O44" s="655"/>
      <c r="P44" s="655"/>
      <c r="Q44" s="656"/>
      <c r="R44" s="657">
        <v>10583964</v>
      </c>
      <c r="S44" s="678"/>
      <c r="T44" s="678"/>
      <c r="U44" s="678"/>
      <c r="V44" s="678"/>
      <c r="W44" s="678"/>
      <c r="X44" s="678"/>
      <c r="Y44" s="679"/>
      <c r="Z44" s="680">
        <v>100</v>
      </c>
      <c r="AA44" s="680"/>
      <c r="AB44" s="680"/>
      <c r="AC44" s="680"/>
      <c r="AD44" s="681">
        <v>6102253</v>
      </c>
      <c r="AE44" s="681"/>
      <c r="AF44" s="681"/>
      <c r="AG44" s="681"/>
      <c r="AH44" s="681"/>
      <c r="AI44" s="681"/>
      <c r="AJ44" s="681"/>
      <c r="AK44" s="681"/>
      <c r="AL44" s="660">
        <v>100</v>
      </c>
      <c r="AM44" s="682"/>
      <c r="AN44" s="682"/>
      <c r="AO44" s="683"/>
      <c r="CD44" s="684" t="s">
        <v>303</v>
      </c>
      <c r="CE44" s="685"/>
      <c r="CF44" s="651" t="s">
        <v>357</v>
      </c>
      <c r="CG44" s="652"/>
      <c r="CH44" s="652"/>
      <c r="CI44" s="652"/>
      <c r="CJ44" s="652"/>
      <c r="CK44" s="652"/>
      <c r="CL44" s="652"/>
      <c r="CM44" s="652"/>
      <c r="CN44" s="652"/>
      <c r="CO44" s="652"/>
      <c r="CP44" s="652"/>
      <c r="CQ44" s="653"/>
      <c r="CR44" s="672">
        <v>1451829</v>
      </c>
      <c r="CS44" s="642"/>
      <c r="CT44" s="642"/>
      <c r="CU44" s="642"/>
      <c r="CV44" s="642"/>
      <c r="CW44" s="642"/>
      <c r="CX44" s="642"/>
      <c r="CY44" s="643"/>
      <c r="CZ44" s="673">
        <v>15.2</v>
      </c>
      <c r="DA44" s="676"/>
      <c r="DB44" s="676"/>
      <c r="DC44" s="677"/>
      <c r="DD44" s="641">
        <v>379329</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358</v>
      </c>
      <c r="CG45" s="652"/>
      <c r="CH45" s="652"/>
      <c r="CI45" s="652"/>
      <c r="CJ45" s="652"/>
      <c r="CK45" s="652"/>
      <c r="CL45" s="652"/>
      <c r="CM45" s="652"/>
      <c r="CN45" s="652"/>
      <c r="CO45" s="652"/>
      <c r="CP45" s="652"/>
      <c r="CQ45" s="653"/>
      <c r="CR45" s="672">
        <v>298035</v>
      </c>
      <c r="CS45" s="670"/>
      <c r="CT45" s="670"/>
      <c r="CU45" s="670"/>
      <c r="CV45" s="670"/>
      <c r="CW45" s="670"/>
      <c r="CX45" s="670"/>
      <c r="CY45" s="671"/>
      <c r="CZ45" s="673">
        <v>3.1</v>
      </c>
      <c r="DA45" s="674"/>
      <c r="DB45" s="674"/>
      <c r="DC45" s="675"/>
      <c r="DD45" s="641">
        <v>95727</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360</v>
      </c>
      <c r="CG46" s="652"/>
      <c r="CH46" s="652"/>
      <c r="CI46" s="652"/>
      <c r="CJ46" s="652"/>
      <c r="CK46" s="652"/>
      <c r="CL46" s="652"/>
      <c r="CM46" s="652"/>
      <c r="CN46" s="652"/>
      <c r="CO46" s="652"/>
      <c r="CP46" s="652"/>
      <c r="CQ46" s="653"/>
      <c r="CR46" s="672">
        <v>1050433</v>
      </c>
      <c r="CS46" s="642"/>
      <c r="CT46" s="642"/>
      <c r="CU46" s="642"/>
      <c r="CV46" s="642"/>
      <c r="CW46" s="642"/>
      <c r="CX46" s="642"/>
      <c r="CY46" s="643"/>
      <c r="CZ46" s="673">
        <v>11</v>
      </c>
      <c r="DA46" s="676"/>
      <c r="DB46" s="676"/>
      <c r="DC46" s="677"/>
      <c r="DD46" s="641">
        <v>278755</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15">
      <c r="B47" s="650" t="s">
        <v>361</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362</v>
      </c>
      <c r="CG47" s="652"/>
      <c r="CH47" s="652"/>
      <c r="CI47" s="652"/>
      <c r="CJ47" s="652"/>
      <c r="CK47" s="652"/>
      <c r="CL47" s="652"/>
      <c r="CM47" s="652"/>
      <c r="CN47" s="652"/>
      <c r="CO47" s="652"/>
      <c r="CP47" s="652"/>
      <c r="CQ47" s="653"/>
      <c r="CR47" s="672" t="s">
        <v>127</v>
      </c>
      <c r="CS47" s="670"/>
      <c r="CT47" s="670"/>
      <c r="CU47" s="670"/>
      <c r="CV47" s="670"/>
      <c r="CW47" s="670"/>
      <c r="CX47" s="670"/>
      <c r="CY47" s="671"/>
      <c r="CZ47" s="673" t="s">
        <v>127</v>
      </c>
      <c r="DA47" s="674"/>
      <c r="DB47" s="674"/>
      <c r="DC47" s="675"/>
      <c r="DD47" s="641" t="s">
        <v>127</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1.25" x14ac:dyDescent="0.15">
      <c r="B48" s="690" t="s">
        <v>363</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364</v>
      </c>
      <c r="CG48" s="652"/>
      <c r="CH48" s="652"/>
      <c r="CI48" s="652"/>
      <c r="CJ48" s="652"/>
      <c r="CK48" s="652"/>
      <c r="CL48" s="652"/>
      <c r="CM48" s="652"/>
      <c r="CN48" s="652"/>
      <c r="CO48" s="652"/>
      <c r="CP48" s="652"/>
      <c r="CQ48" s="653"/>
      <c r="CR48" s="672" t="s">
        <v>127</v>
      </c>
      <c r="CS48" s="642"/>
      <c r="CT48" s="642"/>
      <c r="CU48" s="642"/>
      <c r="CV48" s="642"/>
      <c r="CW48" s="642"/>
      <c r="CX48" s="642"/>
      <c r="CY48" s="643"/>
      <c r="CZ48" s="673" t="s">
        <v>127</v>
      </c>
      <c r="DA48" s="676"/>
      <c r="DB48" s="676"/>
      <c r="DC48" s="677"/>
      <c r="DD48" s="641" t="s">
        <v>127</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365</v>
      </c>
      <c r="CE49" s="655"/>
      <c r="CF49" s="655"/>
      <c r="CG49" s="655"/>
      <c r="CH49" s="655"/>
      <c r="CI49" s="655"/>
      <c r="CJ49" s="655"/>
      <c r="CK49" s="655"/>
      <c r="CL49" s="655"/>
      <c r="CM49" s="655"/>
      <c r="CN49" s="655"/>
      <c r="CO49" s="655"/>
      <c r="CP49" s="655"/>
      <c r="CQ49" s="656"/>
      <c r="CR49" s="657">
        <v>9561290</v>
      </c>
      <c r="CS49" s="658"/>
      <c r="CT49" s="658"/>
      <c r="CU49" s="658"/>
      <c r="CV49" s="658"/>
      <c r="CW49" s="658"/>
      <c r="CX49" s="658"/>
      <c r="CY49" s="659"/>
      <c r="CZ49" s="660">
        <v>100</v>
      </c>
      <c r="DA49" s="661"/>
      <c r="DB49" s="661"/>
      <c r="DC49" s="662"/>
      <c r="DD49" s="663">
        <v>6686284</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jK2SBnPC3/g3/ihaKY3ei2b/u2etO4OrpskgK7kuMv53bzGoOHXzf8EhiEpKptwxvZU7DTKUQiWhFCZbqUNRw==" saltValue="m2NQSMs+ymFl0cdQ+hErMA=="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367</v>
      </c>
      <c r="DK2" s="1156"/>
      <c r="DL2" s="1156"/>
      <c r="DM2" s="1156"/>
      <c r="DN2" s="1156"/>
      <c r="DO2" s="1157"/>
      <c r="DP2" s="224"/>
      <c r="DQ2" s="1155" t="s">
        <v>368</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28"/>
      <c r="BA5" s="228"/>
      <c r="BB5" s="228"/>
      <c r="BC5" s="228"/>
      <c r="BD5" s="228"/>
      <c r="BE5" s="229"/>
      <c r="BF5" s="229"/>
      <c r="BG5" s="229"/>
      <c r="BH5" s="229"/>
      <c r="BI5" s="229"/>
      <c r="BJ5" s="229"/>
      <c r="BK5" s="229"/>
      <c r="BL5" s="229"/>
      <c r="BM5" s="229"/>
      <c r="BN5" s="229"/>
      <c r="BO5" s="229"/>
      <c r="BP5" s="229"/>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388</v>
      </c>
      <c r="C7" s="1112"/>
      <c r="D7" s="1112"/>
      <c r="E7" s="1112"/>
      <c r="F7" s="1112"/>
      <c r="G7" s="1112"/>
      <c r="H7" s="1112"/>
      <c r="I7" s="1112"/>
      <c r="J7" s="1112"/>
      <c r="K7" s="1112"/>
      <c r="L7" s="1112"/>
      <c r="M7" s="1112"/>
      <c r="N7" s="1112"/>
      <c r="O7" s="1112"/>
      <c r="P7" s="1113"/>
      <c r="Q7" s="1166"/>
      <c r="R7" s="1167"/>
      <c r="S7" s="1167"/>
      <c r="T7" s="1167"/>
      <c r="U7" s="1167"/>
      <c r="V7" s="1167"/>
      <c r="W7" s="1167"/>
      <c r="X7" s="1167"/>
      <c r="Y7" s="1167"/>
      <c r="Z7" s="1167"/>
      <c r="AA7" s="1167"/>
      <c r="AB7" s="1167"/>
      <c r="AC7" s="1167"/>
      <c r="AD7" s="1167"/>
      <c r="AE7" s="1168"/>
      <c r="AF7" s="1169">
        <v>955</v>
      </c>
      <c r="AG7" s="1170"/>
      <c r="AH7" s="1170"/>
      <c r="AI7" s="1170"/>
      <c r="AJ7" s="1171"/>
      <c r="AK7" s="1172"/>
      <c r="AL7" s="1173"/>
      <c r="AM7" s="1173"/>
      <c r="AN7" s="1173"/>
      <c r="AO7" s="1173"/>
      <c r="AP7" s="1173"/>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390</v>
      </c>
      <c r="B23" s="1001" t="s">
        <v>391</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955</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128</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371</v>
      </c>
      <c r="B26" s="1060"/>
      <c r="C26" s="1060"/>
      <c r="D26" s="1060"/>
      <c r="E26" s="1060"/>
      <c r="F26" s="1060"/>
      <c r="G26" s="1060"/>
      <c r="H26" s="1060"/>
      <c r="I26" s="1060"/>
      <c r="J26" s="1060"/>
      <c r="K26" s="1060"/>
      <c r="L26" s="1060"/>
      <c r="M26" s="1060"/>
      <c r="N26" s="1060"/>
      <c r="O26" s="1060"/>
      <c r="P26" s="1061"/>
      <c r="Q26" s="1065" t="s">
        <v>394</v>
      </c>
      <c r="R26" s="1066"/>
      <c r="S26" s="1066"/>
      <c r="T26" s="1066"/>
      <c r="U26" s="1067"/>
      <c r="V26" s="1065" t="s">
        <v>395</v>
      </c>
      <c r="W26" s="1066"/>
      <c r="X26" s="1066"/>
      <c r="Y26" s="1066"/>
      <c r="Z26" s="1067"/>
      <c r="AA26" s="1065" t="s">
        <v>396</v>
      </c>
      <c r="AB26" s="1066"/>
      <c r="AC26" s="1066"/>
      <c r="AD26" s="1066"/>
      <c r="AE26" s="1066"/>
      <c r="AF26" s="1119" t="s">
        <v>397</v>
      </c>
      <c r="AG26" s="1072"/>
      <c r="AH26" s="1072"/>
      <c r="AI26" s="1072"/>
      <c r="AJ26" s="1120"/>
      <c r="AK26" s="1066" t="s">
        <v>398</v>
      </c>
      <c r="AL26" s="1066"/>
      <c r="AM26" s="1066"/>
      <c r="AN26" s="1066"/>
      <c r="AO26" s="1067"/>
      <c r="AP26" s="1065" t="s">
        <v>399</v>
      </c>
      <c r="AQ26" s="1066"/>
      <c r="AR26" s="1066"/>
      <c r="AS26" s="1066"/>
      <c r="AT26" s="1067"/>
      <c r="AU26" s="1065" t="s">
        <v>400</v>
      </c>
      <c r="AV26" s="1066"/>
      <c r="AW26" s="1066"/>
      <c r="AX26" s="1066"/>
      <c r="AY26" s="1067"/>
      <c r="AZ26" s="1065" t="s">
        <v>401</v>
      </c>
      <c r="BA26" s="1066"/>
      <c r="BB26" s="1066"/>
      <c r="BC26" s="1066"/>
      <c r="BD26" s="1067"/>
      <c r="BE26" s="1065" t="s">
        <v>378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402</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33</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403</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179</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404</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1</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405</v>
      </c>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t="s">
        <v>128</v>
      </c>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406</v>
      </c>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v>1</v>
      </c>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t="s">
        <v>407</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408</v>
      </c>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v>0</v>
      </c>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t="s">
        <v>407</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409</v>
      </c>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v>0</v>
      </c>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t="s">
        <v>410</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t="s">
        <v>411</v>
      </c>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v>0</v>
      </c>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t="s">
        <v>410</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390</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214</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418</v>
      </c>
      <c r="W66" s="1066"/>
      <c r="X66" s="1066"/>
      <c r="Y66" s="1066"/>
      <c r="Z66" s="1067"/>
      <c r="AA66" s="1065" t="s">
        <v>419</v>
      </c>
      <c r="AB66" s="1066"/>
      <c r="AC66" s="1066"/>
      <c r="AD66" s="1066"/>
      <c r="AE66" s="1067"/>
      <c r="AF66" s="1071" t="s">
        <v>420</v>
      </c>
      <c r="AG66" s="1072"/>
      <c r="AH66" s="1072"/>
      <c r="AI66" s="1072"/>
      <c r="AJ66" s="1073"/>
      <c r="AK66" s="1065" t="s">
        <v>421</v>
      </c>
      <c r="AL66" s="1060"/>
      <c r="AM66" s="1060"/>
      <c r="AN66" s="1060"/>
      <c r="AO66" s="1061"/>
      <c r="AP66" s="1065" t="s">
        <v>422</v>
      </c>
      <c r="AQ66" s="1066"/>
      <c r="AR66" s="1066"/>
      <c r="AS66" s="1066"/>
      <c r="AT66" s="1067"/>
      <c r="AU66" s="1065" t="s">
        <v>423</v>
      </c>
      <c r="AV66" s="1066"/>
      <c r="AW66" s="1066"/>
      <c r="AX66" s="1066"/>
      <c r="AY66" s="1067"/>
      <c r="AZ66" s="1065" t="s">
        <v>378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390</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305</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305</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305</v>
      </c>
      <c r="DR109" s="960"/>
      <c r="DS109" s="960"/>
      <c r="DT109" s="960"/>
      <c r="DU109" s="961"/>
      <c r="DV109" s="962" t="s">
        <v>435</v>
      </c>
      <c r="DW109" s="960"/>
      <c r="DX109" s="960"/>
      <c r="DY109" s="960"/>
      <c r="DZ109" s="993"/>
    </row>
    <row r="110" spans="1:131" s="226" customFormat="1" ht="26.25" customHeight="1" x14ac:dyDescent="0.15">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404123</v>
      </c>
      <c r="AB110" s="953"/>
      <c r="AC110" s="953"/>
      <c r="AD110" s="953"/>
      <c r="AE110" s="954"/>
      <c r="AF110" s="955">
        <v>416980</v>
      </c>
      <c r="AG110" s="953"/>
      <c r="AH110" s="953"/>
      <c r="AI110" s="953"/>
      <c r="AJ110" s="954"/>
      <c r="AK110" s="955">
        <v>511226</v>
      </c>
      <c r="AL110" s="953"/>
      <c r="AM110" s="953"/>
      <c r="AN110" s="953"/>
      <c r="AO110" s="954"/>
      <c r="AP110" s="956">
        <v>10</v>
      </c>
      <c r="AQ110" s="957"/>
      <c r="AR110" s="957"/>
      <c r="AS110" s="957"/>
      <c r="AT110" s="958"/>
      <c r="AU110" s="994" t="s">
        <v>73</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5581171</v>
      </c>
      <c r="BR110" s="906"/>
      <c r="BS110" s="906"/>
      <c r="BT110" s="906"/>
      <c r="BU110" s="906"/>
      <c r="BV110" s="906">
        <v>5687112</v>
      </c>
      <c r="BW110" s="906"/>
      <c r="BX110" s="906"/>
      <c r="BY110" s="906"/>
      <c r="BZ110" s="906"/>
      <c r="CA110" s="906">
        <v>6068475</v>
      </c>
      <c r="CB110" s="906"/>
      <c r="CC110" s="906"/>
      <c r="CD110" s="906"/>
      <c r="CE110" s="906"/>
      <c r="CF110" s="930">
        <v>119.2</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33936</v>
      </c>
      <c r="DH110" s="906"/>
      <c r="DI110" s="906"/>
      <c r="DJ110" s="906"/>
      <c r="DK110" s="906"/>
      <c r="DL110" s="906">
        <v>1300000</v>
      </c>
      <c r="DM110" s="906"/>
      <c r="DN110" s="906"/>
      <c r="DO110" s="906"/>
      <c r="DP110" s="906"/>
      <c r="DQ110" s="906">
        <v>1334480</v>
      </c>
      <c r="DR110" s="906"/>
      <c r="DS110" s="906"/>
      <c r="DT110" s="906"/>
      <c r="DU110" s="906"/>
      <c r="DV110" s="907">
        <v>26.2</v>
      </c>
      <c r="DW110" s="907"/>
      <c r="DX110" s="907"/>
      <c r="DY110" s="907"/>
      <c r="DZ110" s="908"/>
    </row>
    <row r="111" spans="1:131" s="226" customFormat="1" ht="26.25" customHeight="1" x14ac:dyDescent="0.15">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442</v>
      </c>
      <c r="AB111" s="983"/>
      <c r="AC111" s="983"/>
      <c r="AD111" s="983"/>
      <c r="AE111" s="984"/>
      <c r="AF111" s="985" t="s">
        <v>443</v>
      </c>
      <c r="AG111" s="983"/>
      <c r="AH111" s="983"/>
      <c r="AI111" s="983"/>
      <c r="AJ111" s="984"/>
      <c r="AK111" s="985" t="s">
        <v>443</v>
      </c>
      <c r="AL111" s="983"/>
      <c r="AM111" s="983"/>
      <c r="AN111" s="983"/>
      <c r="AO111" s="984"/>
      <c r="AP111" s="986" t="s">
        <v>128</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v>35154</v>
      </c>
      <c r="BR111" s="881"/>
      <c r="BS111" s="881"/>
      <c r="BT111" s="881"/>
      <c r="BU111" s="881"/>
      <c r="BV111" s="881">
        <v>1301066</v>
      </c>
      <c r="BW111" s="881"/>
      <c r="BX111" s="881"/>
      <c r="BY111" s="881"/>
      <c r="BZ111" s="881"/>
      <c r="CA111" s="881">
        <v>1335414</v>
      </c>
      <c r="CB111" s="881"/>
      <c r="CC111" s="881"/>
      <c r="CD111" s="881"/>
      <c r="CE111" s="881"/>
      <c r="CF111" s="939">
        <v>26.2</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443</v>
      </c>
      <c r="DH111" s="881"/>
      <c r="DI111" s="881"/>
      <c r="DJ111" s="881"/>
      <c r="DK111" s="881"/>
      <c r="DL111" s="881" t="s">
        <v>443</v>
      </c>
      <c r="DM111" s="881"/>
      <c r="DN111" s="881"/>
      <c r="DO111" s="881"/>
      <c r="DP111" s="881"/>
      <c r="DQ111" s="881" t="s">
        <v>443</v>
      </c>
      <c r="DR111" s="881"/>
      <c r="DS111" s="881"/>
      <c r="DT111" s="881"/>
      <c r="DU111" s="881"/>
      <c r="DV111" s="858" t="s">
        <v>443</v>
      </c>
      <c r="DW111" s="858"/>
      <c r="DX111" s="858"/>
      <c r="DY111" s="858"/>
      <c r="DZ111" s="859"/>
    </row>
    <row r="112" spans="1:131" s="226" customFormat="1" ht="26.25" customHeight="1" x14ac:dyDescent="0.15">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443</v>
      </c>
      <c r="AB112" s="844"/>
      <c r="AC112" s="844"/>
      <c r="AD112" s="844"/>
      <c r="AE112" s="845"/>
      <c r="AF112" s="846" t="s">
        <v>443</v>
      </c>
      <c r="AG112" s="844"/>
      <c r="AH112" s="844"/>
      <c r="AI112" s="844"/>
      <c r="AJ112" s="845"/>
      <c r="AK112" s="846" t="s">
        <v>443</v>
      </c>
      <c r="AL112" s="844"/>
      <c r="AM112" s="844"/>
      <c r="AN112" s="844"/>
      <c r="AO112" s="845"/>
      <c r="AP112" s="888" t="s">
        <v>128</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4383050</v>
      </c>
      <c r="BR112" s="881"/>
      <c r="BS112" s="881"/>
      <c r="BT112" s="881"/>
      <c r="BU112" s="881"/>
      <c r="BV112" s="881">
        <v>4037342</v>
      </c>
      <c r="BW112" s="881"/>
      <c r="BX112" s="881"/>
      <c r="BY112" s="881"/>
      <c r="BZ112" s="881"/>
      <c r="CA112" s="881">
        <v>3679927</v>
      </c>
      <c r="CB112" s="881"/>
      <c r="CC112" s="881"/>
      <c r="CD112" s="881"/>
      <c r="CE112" s="881"/>
      <c r="CF112" s="939">
        <v>72.3</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128</v>
      </c>
      <c r="DH112" s="881"/>
      <c r="DI112" s="881"/>
      <c r="DJ112" s="881"/>
      <c r="DK112" s="881"/>
      <c r="DL112" s="881" t="s">
        <v>443</v>
      </c>
      <c r="DM112" s="881"/>
      <c r="DN112" s="881"/>
      <c r="DO112" s="881"/>
      <c r="DP112" s="881"/>
      <c r="DQ112" s="881" t="s">
        <v>443</v>
      </c>
      <c r="DR112" s="881"/>
      <c r="DS112" s="881"/>
      <c r="DT112" s="881"/>
      <c r="DU112" s="881"/>
      <c r="DV112" s="858" t="s">
        <v>443</v>
      </c>
      <c r="DW112" s="858"/>
      <c r="DX112" s="858"/>
      <c r="DY112" s="858"/>
      <c r="DZ112" s="859"/>
    </row>
    <row r="113" spans="1:130" s="226" customFormat="1" ht="26.25" customHeight="1" x14ac:dyDescent="0.15">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489899</v>
      </c>
      <c r="AB113" s="983"/>
      <c r="AC113" s="983"/>
      <c r="AD113" s="983"/>
      <c r="AE113" s="984"/>
      <c r="AF113" s="985">
        <v>436081</v>
      </c>
      <c r="AG113" s="983"/>
      <c r="AH113" s="983"/>
      <c r="AI113" s="983"/>
      <c r="AJ113" s="984"/>
      <c r="AK113" s="985">
        <v>415207</v>
      </c>
      <c r="AL113" s="983"/>
      <c r="AM113" s="983"/>
      <c r="AN113" s="983"/>
      <c r="AO113" s="984"/>
      <c r="AP113" s="986">
        <v>8.1999999999999993</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384810</v>
      </c>
      <c r="BR113" s="881"/>
      <c r="BS113" s="881"/>
      <c r="BT113" s="881"/>
      <c r="BU113" s="881"/>
      <c r="BV113" s="881">
        <v>357145</v>
      </c>
      <c r="BW113" s="881"/>
      <c r="BX113" s="881"/>
      <c r="BY113" s="881"/>
      <c r="BZ113" s="881"/>
      <c r="CA113" s="881">
        <v>298977</v>
      </c>
      <c r="CB113" s="881"/>
      <c r="CC113" s="881"/>
      <c r="CD113" s="881"/>
      <c r="CE113" s="881"/>
      <c r="CF113" s="939">
        <v>5.9</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128</v>
      </c>
      <c r="DH113" s="844"/>
      <c r="DI113" s="844"/>
      <c r="DJ113" s="844"/>
      <c r="DK113" s="845"/>
      <c r="DL113" s="846" t="s">
        <v>443</v>
      </c>
      <c r="DM113" s="844"/>
      <c r="DN113" s="844"/>
      <c r="DO113" s="844"/>
      <c r="DP113" s="845"/>
      <c r="DQ113" s="846" t="s">
        <v>443</v>
      </c>
      <c r="DR113" s="844"/>
      <c r="DS113" s="844"/>
      <c r="DT113" s="844"/>
      <c r="DU113" s="845"/>
      <c r="DV113" s="888" t="s">
        <v>128</v>
      </c>
      <c r="DW113" s="889"/>
      <c r="DX113" s="889"/>
      <c r="DY113" s="889"/>
      <c r="DZ113" s="890"/>
    </row>
    <row r="114" spans="1:130" s="226" customFormat="1" ht="26.25" customHeight="1" x14ac:dyDescent="0.15">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33537</v>
      </c>
      <c r="AB114" s="844"/>
      <c r="AC114" s="844"/>
      <c r="AD114" s="844"/>
      <c r="AE114" s="845"/>
      <c r="AF114" s="846">
        <v>36754</v>
      </c>
      <c r="AG114" s="844"/>
      <c r="AH114" s="844"/>
      <c r="AI114" s="844"/>
      <c r="AJ114" s="845"/>
      <c r="AK114" s="846">
        <v>33256</v>
      </c>
      <c r="AL114" s="844"/>
      <c r="AM114" s="844"/>
      <c r="AN114" s="844"/>
      <c r="AO114" s="845"/>
      <c r="AP114" s="888">
        <v>0.7</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2621416</v>
      </c>
      <c r="BR114" s="881"/>
      <c r="BS114" s="881"/>
      <c r="BT114" s="881"/>
      <c r="BU114" s="881"/>
      <c r="BV114" s="881">
        <v>2504790</v>
      </c>
      <c r="BW114" s="881"/>
      <c r="BX114" s="881"/>
      <c r="BY114" s="881"/>
      <c r="BZ114" s="881"/>
      <c r="CA114" s="881">
        <v>2525898</v>
      </c>
      <c r="CB114" s="881"/>
      <c r="CC114" s="881"/>
      <c r="CD114" s="881"/>
      <c r="CE114" s="881"/>
      <c r="CF114" s="939">
        <v>49.6</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414</v>
      </c>
      <c r="DH114" s="844"/>
      <c r="DI114" s="844"/>
      <c r="DJ114" s="844"/>
      <c r="DK114" s="845"/>
      <c r="DL114" s="846" t="s">
        <v>128</v>
      </c>
      <c r="DM114" s="844"/>
      <c r="DN114" s="844"/>
      <c r="DO114" s="844"/>
      <c r="DP114" s="845"/>
      <c r="DQ114" s="846" t="s">
        <v>128</v>
      </c>
      <c r="DR114" s="844"/>
      <c r="DS114" s="844"/>
      <c r="DT114" s="844"/>
      <c r="DU114" s="845"/>
      <c r="DV114" s="888" t="s">
        <v>128</v>
      </c>
      <c r="DW114" s="889"/>
      <c r="DX114" s="889"/>
      <c r="DY114" s="889"/>
      <c r="DZ114" s="890"/>
    </row>
    <row r="115" spans="1:130" s="226" customFormat="1" ht="26.25" customHeight="1" x14ac:dyDescent="0.15">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443</v>
      </c>
      <c r="AB115" s="983"/>
      <c r="AC115" s="983"/>
      <c r="AD115" s="983"/>
      <c r="AE115" s="984"/>
      <c r="AF115" s="985" t="s">
        <v>443</v>
      </c>
      <c r="AG115" s="983"/>
      <c r="AH115" s="983"/>
      <c r="AI115" s="983"/>
      <c r="AJ115" s="984"/>
      <c r="AK115" s="985" t="s">
        <v>443</v>
      </c>
      <c r="AL115" s="983"/>
      <c r="AM115" s="983"/>
      <c r="AN115" s="983"/>
      <c r="AO115" s="984"/>
      <c r="AP115" s="986" t="s">
        <v>443</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t="s">
        <v>128</v>
      </c>
      <c r="BR115" s="881"/>
      <c r="BS115" s="881"/>
      <c r="BT115" s="881"/>
      <c r="BU115" s="881"/>
      <c r="BV115" s="881" t="s">
        <v>458</v>
      </c>
      <c r="BW115" s="881"/>
      <c r="BX115" s="881"/>
      <c r="BY115" s="881"/>
      <c r="BZ115" s="881"/>
      <c r="CA115" s="881" t="s">
        <v>414</v>
      </c>
      <c r="CB115" s="881"/>
      <c r="CC115" s="881"/>
      <c r="CD115" s="881"/>
      <c r="CE115" s="881"/>
      <c r="CF115" s="939" t="s">
        <v>128</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443</v>
      </c>
      <c r="DH115" s="844"/>
      <c r="DI115" s="844"/>
      <c r="DJ115" s="844"/>
      <c r="DK115" s="845"/>
      <c r="DL115" s="846" t="s">
        <v>128</v>
      </c>
      <c r="DM115" s="844"/>
      <c r="DN115" s="844"/>
      <c r="DO115" s="844"/>
      <c r="DP115" s="845"/>
      <c r="DQ115" s="846" t="s">
        <v>442</v>
      </c>
      <c r="DR115" s="844"/>
      <c r="DS115" s="844"/>
      <c r="DT115" s="844"/>
      <c r="DU115" s="845"/>
      <c r="DV115" s="888" t="s">
        <v>443</v>
      </c>
      <c r="DW115" s="889"/>
      <c r="DX115" s="889"/>
      <c r="DY115" s="889"/>
      <c r="DZ115" s="890"/>
    </row>
    <row r="116" spans="1:130" s="226" customFormat="1" ht="26.25" customHeight="1" x14ac:dyDescent="0.15">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443</v>
      </c>
      <c r="AB116" s="844"/>
      <c r="AC116" s="844"/>
      <c r="AD116" s="844"/>
      <c r="AE116" s="845"/>
      <c r="AF116" s="846" t="s">
        <v>443</v>
      </c>
      <c r="AG116" s="844"/>
      <c r="AH116" s="844"/>
      <c r="AI116" s="844"/>
      <c r="AJ116" s="845"/>
      <c r="AK116" s="846" t="s">
        <v>128</v>
      </c>
      <c r="AL116" s="844"/>
      <c r="AM116" s="844"/>
      <c r="AN116" s="844"/>
      <c r="AO116" s="845"/>
      <c r="AP116" s="888" t="s">
        <v>443</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443</v>
      </c>
      <c r="BR116" s="881"/>
      <c r="BS116" s="881"/>
      <c r="BT116" s="881"/>
      <c r="BU116" s="881"/>
      <c r="BV116" s="881" t="s">
        <v>443</v>
      </c>
      <c r="BW116" s="881"/>
      <c r="BX116" s="881"/>
      <c r="BY116" s="881"/>
      <c r="BZ116" s="881"/>
      <c r="CA116" s="881" t="s">
        <v>128</v>
      </c>
      <c r="CB116" s="881"/>
      <c r="CC116" s="881"/>
      <c r="CD116" s="881"/>
      <c r="CE116" s="881"/>
      <c r="CF116" s="939" t="s">
        <v>442</v>
      </c>
      <c r="CG116" s="940"/>
      <c r="CH116" s="940"/>
      <c r="CI116" s="940"/>
      <c r="CJ116" s="940"/>
      <c r="CK116" s="991"/>
      <c r="CL116" s="885"/>
      <c r="CM116" s="879" t="s">
        <v>462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128</v>
      </c>
      <c r="DH116" s="844"/>
      <c r="DI116" s="844"/>
      <c r="DJ116" s="844"/>
      <c r="DK116" s="845"/>
      <c r="DL116" s="846" t="s">
        <v>443</v>
      </c>
      <c r="DM116" s="844"/>
      <c r="DN116" s="844"/>
      <c r="DO116" s="844"/>
      <c r="DP116" s="845"/>
      <c r="DQ116" s="846" t="s">
        <v>443</v>
      </c>
      <c r="DR116" s="844"/>
      <c r="DS116" s="844"/>
      <c r="DT116" s="844"/>
      <c r="DU116" s="845"/>
      <c r="DV116" s="888" t="s">
        <v>414</v>
      </c>
      <c r="DW116" s="889"/>
      <c r="DX116" s="889"/>
      <c r="DY116" s="889"/>
      <c r="DZ116" s="890"/>
    </row>
    <row r="117" spans="1:130" s="226"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463</v>
      </c>
      <c r="Z117" s="961"/>
      <c r="AA117" s="966">
        <v>927559</v>
      </c>
      <c r="AB117" s="967"/>
      <c r="AC117" s="967"/>
      <c r="AD117" s="967"/>
      <c r="AE117" s="968"/>
      <c r="AF117" s="969">
        <v>889815</v>
      </c>
      <c r="AG117" s="967"/>
      <c r="AH117" s="967"/>
      <c r="AI117" s="967"/>
      <c r="AJ117" s="968"/>
      <c r="AK117" s="969">
        <v>959689</v>
      </c>
      <c r="AL117" s="967"/>
      <c r="AM117" s="967"/>
      <c r="AN117" s="967"/>
      <c r="AO117" s="968"/>
      <c r="AP117" s="970"/>
      <c r="AQ117" s="971"/>
      <c r="AR117" s="971"/>
      <c r="AS117" s="971"/>
      <c r="AT117" s="972"/>
      <c r="AU117" s="996"/>
      <c r="AV117" s="997"/>
      <c r="AW117" s="997"/>
      <c r="AX117" s="997"/>
      <c r="AY117" s="997"/>
      <c r="AZ117" s="927" t="s">
        <v>464</v>
      </c>
      <c r="BA117" s="928"/>
      <c r="BB117" s="928"/>
      <c r="BC117" s="928"/>
      <c r="BD117" s="928"/>
      <c r="BE117" s="928"/>
      <c r="BF117" s="928"/>
      <c r="BG117" s="928"/>
      <c r="BH117" s="928"/>
      <c r="BI117" s="928"/>
      <c r="BJ117" s="928"/>
      <c r="BK117" s="928"/>
      <c r="BL117" s="928"/>
      <c r="BM117" s="928"/>
      <c r="BN117" s="928"/>
      <c r="BO117" s="928"/>
      <c r="BP117" s="929"/>
      <c r="BQ117" s="880" t="s">
        <v>443</v>
      </c>
      <c r="BR117" s="881"/>
      <c r="BS117" s="881"/>
      <c r="BT117" s="881"/>
      <c r="BU117" s="881"/>
      <c r="BV117" s="881" t="s">
        <v>442</v>
      </c>
      <c r="BW117" s="881"/>
      <c r="BX117" s="881"/>
      <c r="BY117" s="881"/>
      <c r="BZ117" s="881"/>
      <c r="CA117" s="881" t="s">
        <v>443</v>
      </c>
      <c r="CB117" s="881"/>
      <c r="CC117" s="881"/>
      <c r="CD117" s="881"/>
      <c r="CE117" s="881"/>
      <c r="CF117" s="939" t="s">
        <v>442</v>
      </c>
      <c r="CG117" s="940"/>
      <c r="CH117" s="940"/>
      <c r="CI117" s="940"/>
      <c r="CJ117" s="940"/>
      <c r="CK117" s="991"/>
      <c r="CL117" s="885"/>
      <c r="CM117" s="879" t="s">
        <v>465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v>1218</v>
      </c>
      <c r="DH117" s="844"/>
      <c r="DI117" s="844"/>
      <c r="DJ117" s="844"/>
      <c r="DK117" s="845"/>
      <c r="DL117" s="846">
        <v>1066</v>
      </c>
      <c r="DM117" s="844"/>
      <c r="DN117" s="844"/>
      <c r="DO117" s="844"/>
      <c r="DP117" s="845"/>
      <c r="DQ117" s="846">
        <v>934</v>
      </c>
      <c r="DR117" s="844"/>
      <c r="DS117" s="844"/>
      <c r="DT117" s="844"/>
      <c r="DU117" s="845"/>
      <c r="DV117" s="888">
        <v>0</v>
      </c>
      <c r="DW117" s="889"/>
      <c r="DX117" s="889"/>
      <c r="DY117" s="889"/>
      <c r="DZ117" s="890"/>
    </row>
    <row r="118" spans="1:130" s="226" customFormat="1" ht="26.25" customHeight="1" x14ac:dyDescent="0.15">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305</v>
      </c>
      <c r="AL118" s="960"/>
      <c r="AM118" s="960"/>
      <c r="AN118" s="960"/>
      <c r="AO118" s="961"/>
      <c r="AP118" s="963" t="s">
        <v>435</v>
      </c>
      <c r="AQ118" s="964"/>
      <c r="AR118" s="964"/>
      <c r="AS118" s="964"/>
      <c r="AT118" s="965"/>
      <c r="AU118" s="996"/>
      <c r="AV118" s="997"/>
      <c r="AW118" s="997"/>
      <c r="AX118" s="997"/>
      <c r="AY118" s="997"/>
      <c r="AZ118" s="902" t="s">
        <v>466</v>
      </c>
      <c r="BA118" s="903"/>
      <c r="BB118" s="903"/>
      <c r="BC118" s="903"/>
      <c r="BD118" s="903"/>
      <c r="BE118" s="903"/>
      <c r="BF118" s="903"/>
      <c r="BG118" s="903"/>
      <c r="BH118" s="903"/>
      <c r="BI118" s="903"/>
      <c r="BJ118" s="903"/>
      <c r="BK118" s="903"/>
      <c r="BL118" s="903"/>
      <c r="BM118" s="903"/>
      <c r="BN118" s="903"/>
      <c r="BO118" s="903"/>
      <c r="BP118" s="904"/>
      <c r="BQ118" s="943" t="s">
        <v>443</v>
      </c>
      <c r="BR118" s="909"/>
      <c r="BS118" s="909"/>
      <c r="BT118" s="909"/>
      <c r="BU118" s="909"/>
      <c r="BV118" s="909" t="s">
        <v>458</v>
      </c>
      <c r="BW118" s="909"/>
      <c r="BX118" s="909"/>
      <c r="BY118" s="909"/>
      <c r="BZ118" s="909"/>
      <c r="CA118" s="909" t="s">
        <v>443</v>
      </c>
      <c r="CB118" s="909"/>
      <c r="CC118" s="909"/>
      <c r="CD118" s="909"/>
      <c r="CE118" s="909"/>
      <c r="CF118" s="939" t="s">
        <v>458</v>
      </c>
      <c r="CG118" s="940"/>
      <c r="CH118" s="940"/>
      <c r="CI118" s="940"/>
      <c r="CJ118" s="940"/>
      <c r="CK118" s="991"/>
      <c r="CL118" s="885"/>
      <c r="CM118" s="879" t="s">
        <v>467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442</v>
      </c>
      <c r="DH118" s="844"/>
      <c r="DI118" s="844"/>
      <c r="DJ118" s="844"/>
      <c r="DK118" s="845"/>
      <c r="DL118" s="846" t="s">
        <v>442</v>
      </c>
      <c r="DM118" s="844"/>
      <c r="DN118" s="844"/>
      <c r="DO118" s="844"/>
      <c r="DP118" s="845"/>
      <c r="DQ118" s="846" t="s">
        <v>458</v>
      </c>
      <c r="DR118" s="844"/>
      <c r="DS118" s="844"/>
      <c r="DT118" s="844"/>
      <c r="DU118" s="845"/>
      <c r="DV118" s="888" t="s">
        <v>443</v>
      </c>
      <c r="DW118" s="889"/>
      <c r="DX118" s="889"/>
      <c r="DY118" s="889"/>
      <c r="DZ118" s="890"/>
    </row>
    <row r="119" spans="1:130" s="226" customFormat="1" ht="26.25" customHeight="1" x14ac:dyDescent="0.15">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443</v>
      </c>
      <c r="AB119" s="953"/>
      <c r="AC119" s="953"/>
      <c r="AD119" s="953"/>
      <c r="AE119" s="954"/>
      <c r="AF119" s="955" t="s">
        <v>443</v>
      </c>
      <c r="AG119" s="953"/>
      <c r="AH119" s="953"/>
      <c r="AI119" s="953"/>
      <c r="AJ119" s="954"/>
      <c r="AK119" s="955" t="s">
        <v>414</v>
      </c>
      <c r="AL119" s="953"/>
      <c r="AM119" s="953"/>
      <c r="AN119" s="953"/>
      <c r="AO119" s="954"/>
      <c r="AP119" s="956" t="s">
        <v>443</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468</v>
      </c>
      <c r="BP119" s="942"/>
      <c r="BQ119" s="943">
        <v>13005601</v>
      </c>
      <c r="BR119" s="909"/>
      <c r="BS119" s="909"/>
      <c r="BT119" s="909"/>
      <c r="BU119" s="909"/>
      <c r="BV119" s="909">
        <v>13887455</v>
      </c>
      <c r="BW119" s="909"/>
      <c r="BX119" s="909"/>
      <c r="BY119" s="909"/>
      <c r="BZ119" s="909"/>
      <c r="CA119" s="909">
        <v>13908691</v>
      </c>
      <c r="CB119" s="909"/>
      <c r="CC119" s="909"/>
      <c r="CD119" s="909"/>
      <c r="CE119" s="909"/>
      <c r="CF119" s="812"/>
      <c r="CG119" s="813"/>
      <c r="CH119" s="813"/>
      <c r="CI119" s="813"/>
      <c r="CJ119" s="898"/>
      <c r="CK119" s="992"/>
      <c r="CL119" s="887"/>
      <c r="CM119" s="902" t="s">
        <v>469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458</v>
      </c>
      <c r="DH119" s="828"/>
      <c r="DI119" s="828"/>
      <c r="DJ119" s="828"/>
      <c r="DK119" s="829"/>
      <c r="DL119" s="830" t="s">
        <v>414</v>
      </c>
      <c r="DM119" s="828"/>
      <c r="DN119" s="828"/>
      <c r="DO119" s="828"/>
      <c r="DP119" s="829"/>
      <c r="DQ119" s="830" t="s">
        <v>443</v>
      </c>
      <c r="DR119" s="828"/>
      <c r="DS119" s="828"/>
      <c r="DT119" s="828"/>
      <c r="DU119" s="829"/>
      <c r="DV119" s="912" t="s">
        <v>443</v>
      </c>
      <c r="DW119" s="913"/>
      <c r="DX119" s="913"/>
      <c r="DY119" s="913"/>
      <c r="DZ119" s="914"/>
    </row>
    <row r="120" spans="1:130" s="226" customFormat="1" ht="26.25" customHeight="1" x14ac:dyDescent="0.15">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443</v>
      </c>
      <c r="AB120" s="844"/>
      <c r="AC120" s="844"/>
      <c r="AD120" s="844"/>
      <c r="AE120" s="845"/>
      <c r="AF120" s="846" t="s">
        <v>443</v>
      </c>
      <c r="AG120" s="844"/>
      <c r="AH120" s="844"/>
      <c r="AI120" s="844"/>
      <c r="AJ120" s="845"/>
      <c r="AK120" s="846" t="s">
        <v>443</v>
      </c>
      <c r="AL120" s="844"/>
      <c r="AM120" s="844"/>
      <c r="AN120" s="844"/>
      <c r="AO120" s="845"/>
      <c r="AP120" s="888" t="s">
        <v>458</v>
      </c>
      <c r="AQ120" s="889"/>
      <c r="AR120" s="889"/>
      <c r="AS120" s="889"/>
      <c r="AT120" s="890"/>
      <c r="AU120" s="944" t="s">
        <v>470</v>
      </c>
      <c r="AV120" s="945"/>
      <c r="AW120" s="945"/>
      <c r="AX120" s="945"/>
      <c r="AY120" s="946"/>
      <c r="AZ120" s="924" t="s">
        <v>471</v>
      </c>
      <c r="BA120" s="872"/>
      <c r="BB120" s="872"/>
      <c r="BC120" s="872"/>
      <c r="BD120" s="872"/>
      <c r="BE120" s="872"/>
      <c r="BF120" s="872"/>
      <c r="BG120" s="872"/>
      <c r="BH120" s="872"/>
      <c r="BI120" s="872"/>
      <c r="BJ120" s="872"/>
      <c r="BK120" s="872"/>
      <c r="BL120" s="872"/>
      <c r="BM120" s="872"/>
      <c r="BN120" s="872"/>
      <c r="BO120" s="872"/>
      <c r="BP120" s="873"/>
      <c r="BQ120" s="925">
        <v>6685396</v>
      </c>
      <c r="BR120" s="906"/>
      <c r="BS120" s="906"/>
      <c r="BT120" s="906"/>
      <c r="BU120" s="906"/>
      <c r="BV120" s="906">
        <v>6653518</v>
      </c>
      <c r="BW120" s="906"/>
      <c r="BX120" s="906"/>
      <c r="BY120" s="906"/>
      <c r="BZ120" s="906"/>
      <c r="CA120" s="906">
        <v>6920908</v>
      </c>
      <c r="CB120" s="906"/>
      <c r="CC120" s="906"/>
      <c r="CD120" s="906"/>
      <c r="CE120" s="906"/>
      <c r="CF120" s="930">
        <v>135.9</v>
      </c>
      <c r="CG120" s="931"/>
      <c r="CH120" s="931"/>
      <c r="CI120" s="931"/>
      <c r="CJ120" s="931"/>
      <c r="CK120" s="932" t="s">
        <v>472</v>
      </c>
      <c r="CL120" s="916"/>
      <c r="CM120" s="916"/>
      <c r="CN120" s="916"/>
      <c r="CO120" s="917"/>
      <c r="CP120" s="936" t="s">
        <v>473</v>
      </c>
      <c r="CQ120" s="937"/>
      <c r="CR120" s="937"/>
      <c r="CS120" s="937"/>
      <c r="CT120" s="937"/>
      <c r="CU120" s="937"/>
      <c r="CV120" s="937"/>
      <c r="CW120" s="937"/>
      <c r="CX120" s="937"/>
      <c r="CY120" s="937"/>
      <c r="CZ120" s="937"/>
      <c r="DA120" s="937"/>
      <c r="DB120" s="937"/>
      <c r="DC120" s="937"/>
      <c r="DD120" s="937"/>
      <c r="DE120" s="937"/>
      <c r="DF120" s="938"/>
      <c r="DG120" s="925">
        <v>2301208</v>
      </c>
      <c r="DH120" s="906"/>
      <c r="DI120" s="906"/>
      <c r="DJ120" s="906"/>
      <c r="DK120" s="906"/>
      <c r="DL120" s="906">
        <v>2184456</v>
      </c>
      <c r="DM120" s="906"/>
      <c r="DN120" s="906"/>
      <c r="DO120" s="906"/>
      <c r="DP120" s="906"/>
      <c r="DQ120" s="906">
        <v>2029215</v>
      </c>
      <c r="DR120" s="906"/>
      <c r="DS120" s="906"/>
      <c r="DT120" s="906"/>
      <c r="DU120" s="906"/>
      <c r="DV120" s="907">
        <v>39.799999999999997</v>
      </c>
      <c r="DW120" s="907"/>
      <c r="DX120" s="907"/>
      <c r="DY120" s="907"/>
      <c r="DZ120" s="908"/>
    </row>
    <row r="121" spans="1:130" s="226" customFormat="1" ht="26.25" customHeight="1" x14ac:dyDescent="0.15">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414</v>
      </c>
      <c r="AB121" s="844"/>
      <c r="AC121" s="844"/>
      <c r="AD121" s="844"/>
      <c r="AE121" s="845"/>
      <c r="AF121" s="846" t="s">
        <v>443</v>
      </c>
      <c r="AG121" s="844"/>
      <c r="AH121" s="844"/>
      <c r="AI121" s="844"/>
      <c r="AJ121" s="845"/>
      <c r="AK121" s="846" t="s">
        <v>443</v>
      </c>
      <c r="AL121" s="844"/>
      <c r="AM121" s="844"/>
      <c r="AN121" s="844"/>
      <c r="AO121" s="845"/>
      <c r="AP121" s="888" t="s">
        <v>414</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v>133063</v>
      </c>
      <c r="BR121" s="881"/>
      <c r="BS121" s="881"/>
      <c r="BT121" s="881"/>
      <c r="BU121" s="881"/>
      <c r="BV121" s="881">
        <v>127664</v>
      </c>
      <c r="BW121" s="881"/>
      <c r="BX121" s="881"/>
      <c r="BY121" s="881"/>
      <c r="BZ121" s="881"/>
      <c r="CA121" s="881">
        <v>80203</v>
      </c>
      <c r="CB121" s="881"/>
      <c r="CC121" s="881"/>
      <c r="CD121" s="881"/>
      <c r="CE121" s="881"/>
      <c r="CF121" s="939">
        <v>1.6</v>
      </c>
      <c r="CG121" s="940"/>
      <c r="CH121" s="940"/>
      <c r="CI121" s="940"/>
      <c r="CJ121" s="940"/>
      <c r="CK121" s="933"/>
      <c r="CL121" s="919"/>
      <c r="CM121" s="919"/>
      <c r="CN121" s="919"/>
      <c r="CO121" s="920"/>
      <c r="CP121" s="899" t="s">
        <v>476</v>
      </c>
      <c r="CQ121" s="900"/>
      <c r="CR121" s="900"/>
      <c r="CS121" s="900"/>
      <c r="CT121" s="900"/>
      <c r="CU121" s="900"/>
      <c r="CV121" s="900"/>
      <c r="CW121" s="900"/>
      <c r="CX121" s="900"/>
      <c r="CY121" s="900"/>
      <c r="CZ121" s="900"/>
      <c r="DA121" s="900"/>
      <c r="DB121" s="900"/>
      <c r="DC121" s="900"/>
      <c r="DD121" s="900"/>
      <c r="DE121" s="900"/>
      <c r="DF121" s="901"/>
      <c r="DG121" s="880">
        <v>1995913</v>
      </c>
      <c r="DH121" s="881"/>
      <c r="DI121" s="881"/>
      <c r="DJ121" s="881"/>
      <c r="DK121" s="881"/>
      <c r="DL121" s="881">
        <v>1771403</v>
      </c>
      <c r="DM121" s="881"/>
      <c r="DN121" s="881"/>
      <c r="DO121" s="881"/>
      <c r="DP121" s="881"/>
      <c r="DQ121" s="881">
        <v>1579653</v>
      </c>
      <c r="DR121" s="881"/>
      <c r="DS121" s="881"/>
      <c r="DT121" s="881"/>
      <c r="DU121" s="881"/>
      <c r="DV121" s="858">
        <v>31</v>
      </c>
      <c r="DW121" s="858"/>
      <c r="DX121" s="858"/>
      <c r="DY121" s="858"/>
      <c r="DZ121" s="859"/>
    </row>
    <row r="122" spans="1:130" s="226" customFormat="1" ht="26.25" customHeight="1" x14ac:dyDescent="0.15">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443</v>
      </c>
      <c r="AB122" s="844"/>
      <c r="AC122" s="844"/>
      <c r="AD122" s="844"/>
      <c r="AE122" s="845"/>
      <c r="AF122" s="846" t="s">
        <v>443</v>
      </c>
      <c r="AG122" s="844"/>
      <c r="AH122" s="844"/>
      <c r="AI122" s="844"/>
      <c r="AJ122" s="845"/>
      <c r="AK122" s="846" t="s">
        <v>443</v>
      </c>
      <c r="AL122" s="844"/>
      <c r="AM122" s="844"/>
      <c r="AN122" s="844"/>
      <c r="AO122" s="845"/>
      <c r="AP122" s="888" t="s">
        <v>458</v>
      </c>
      <c r="AQ122" s="889"/>
      <c r="AR122" s="889"/>
      <c r="AS122" s="889"/>
      <c r="AT122" s="890"/>
      <c r="AU122" s="947"/>
      <c r="AV122" s="948"/>
      <c r="AW122" s="948"/>
      <c r="AX122" s="948"/>
      <c r="AY122" s="949"/>
      <c r="AZ122" s="902" t="s">
        <v>477</v>
      </c>
      <c r="BA122" s="903"/>
      <c r="BB122" s="903"/>
      <c r="BC122" s="903"/>
      <c r="BD122" s="903"/>
      <c r="BE122" s="903"/>
      <c r="BF122" s="903"/>
      <c r="BG122" s="903"/>
      <c r="BH122" s="903"/>
      <c r="BI122" s="903"/>
      <c r="BJ122" s="903"/>
      <c r="BK122" s="903"/>
      <c r="BL122" s="903"/>
      <c r="BM122" s="903"/>
      <c r="BN122" s="903"/>
      <c r="BO122" s="903"/>
      <c r="BP122" s="904"/>
      <c r="BQ122" s="943">
        <v>9935551</v>
      </c>
      <c r="BR122" s="909"/>
      <c r="BS122" s="909"/>
      <c r="BT122" s="909"/>
      <c r="BU122" s="909"/>
      <c r="BV122" s="909">
        <v>9793536</v>
      </c>
      <c r="BW122" s="909"/>
      <c r="BX122" s="909"/>
      <c r="BY122" s="909"/>
      <c r="BZ122" s="909"/>
      <c r="CA122" s="909">
        <v>9450088</v>
      </c>
      <c r="CB122" s="909"/>
      <c r="CC122" s="909"/>
      <c r="CD122" s="909"/>
      <c r="CE122" s="909"/>
      <c r="CF122" s="910">
        <v>185.6</v>
      </c>
      <c r="CG122" s="911"/>
      <c r="CH122" s="911"/>
      <c r="CI122" s="911"/>
      <c r="CJ122" s="911"/>
      <c r="CK122" s="933"/>
      <c r="CL122" s="919"/>
      <c r="CM122" s="919"/>
      <c r="CN122" s="919"/>
      <c r="CO122" s="920"/>
      <c r="CP122" s="899" t="s">
        <v>478</v>
      </c>
      <c r="CQ122" s="900"/>
      <c r="CR122" s="900"/>
      <c r="CS122" s="900"/>
      <c r="CT122" s="900"/>
      <c r="CU122" s="900"/>
      <c r="CV122" s="900"/>
      <c r="CW122" s="900"/>
      <c r="CX122" s="900"/>
      <c r="CY122" s="900"/>
      <c r="CZ122" s="900"/>
      <c r="DA122" s="900"/>
      <c r="DB122" s="900"/>
      <c r="DC122" s="900"/>
      <c r="DD122" s="900"/>
      <c r="DE122" s="900"/>
      <c r="DF122" s="901"/>
      <c r="DG122" s="880">
        <v>85929</v>
      </c>
      <c r="DH122" s="881"/>
      <c r="DI122" s="881"/>
      <c r="DJ122" s="881"/>
      <c r="DK122" s="881"/>
      <c r="DL122" s="881">
        <v>81483</v>
      </c>
      <c r="DM122" s="881"/>
      <c r="DN122" s="881"/>
      <c r="DO122" s="881"/>
      <c r="DP122" s="881"/>
      <c r="DQ122" s="881">
        <v>71059</v>
      </c>
      <c r="DR122" s="881"/>
      <c r="DS122" s="881"/>
      <c r="DT122" s="881"/>
      <c r="DU122" s="881"/>
      <c r="DV122" s="858">
        <v>1.4</v>
      </c>
      <c r="DW122" s="858"/>
      <c r="DX122" s="858"/>
      <c r="DY122" s="858"/>
      <c r="DZ122" s="859"/>
    </row>
    <row r="123" spans="1:130" s="226" customFormat="1" ht="26.25" customHeight="1" x14ac:dyDescent="0.15">
      <c r="A123" s="884"/>
      <c r="B123" s="885"/>
      <c r="C123" s="879" t="s">
        <v>462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414</v>
      </c>
      <c r="AB123" s="844"/>
      <c r="AC123" s="844"/>
      <c r="AD123" s="844"/>
      <c r="AE123" s="845"/>
      <c r="AF123" s="846" t="s">
        <v>443</v>
      </c>
      <c r="AG123" s="844"/>
      <c r="AH123" s="844"/>
      <c r="AI123" s="844"/>
      <c r="AJ123" s="845"/>
      <c r="AK123" s="846" t="s">
        <v>443</v>
      </c>
      <c r="AL123" s="844"/>
      <c r="AM123" s="844"/>
      <c r="AN123" s="844"/>
      <c r="AO123" s="845"/>
      <c r="AP123" s="888" t="s">
        <v>443</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479</v>
      </c>
      <c r="BP123" s="942"/>
      <c r="BQ123" s="896">
        <v>16754010</v>
      </c>
      <c r="BR123" s="897"/>
      <c r="BS123" s="897"/>
      <c r="BT123" s="897"/>
      <c r="BU123" s="897"/>
      <c r="BV123" s="897">
        <v>16574718</v>
      </c>
      <c r="BW123" s="897"/>
      <c r="BX123" s="897"/>
      <c r="BY123" s="897"/>
      <c r="BZ123" s="897"/>
      <c r="CA123" s="897">
        <v>16451199</v>
      </c>
      <c r="CB123" s="897"/>
      <c r="CC123" s="897"/>
      <c r="CD123" s="897"/>
      <c r="CE123" s="897"/>
      <c r="CF123" s="812"/>
      <c r="CG123" s="813"/>
      <c r="CH123" s="813"/>
      <c r="CI123" s="813"/>
      <c r="CJ123" s="898"/>
      <c r="CK123" s="933"/>
      <c r="CL123" s="919"/>
      <c r="CM123" s="919"/>
      <c r="CN123" s="919"/>
      <c r="CO123" s="920"/>
      <c r="CP123" s="899" t="s">
        <v>480</v>
      </c>
      <c r="CQ123" s="900"/>
      <c r="CR123" s="900"/>
      <c r="CS123" s="900"/>
      <c r="CT123" s="900"/>
      <c r="CU123" s="900"/>
      <c r="CV123" s="900"/>
      <c r="CW123" s="900"/>
      <c r="CX123" s="900"/>
      <c r="CY123" s="900"/>
      <c r="CZ123" s="900"/>
      <c r="DA123" s="900"/>
      <c r="DB123" s="900"/>
      <c r="DC123" s="900"/>
      <c r="DD123" s="900"/>
      <c r="DE123" s="900"/>
      <c r="DF123" s="901"/>
      <c r="DG123" s="843" t="s">
        <v>443</v>
      </c>
      <c r="DH123" s="844"/>
      <c r="DI123" s="844"/>
      <c r="DJ123" s="844"/>
      <c r="DK123" s="845"/>
      <c r="DL123" s="846" t="s">
        <v>443</v>
      </c>
      <c r="DM123" s="844"/>
      <c r="DN123" s="844"/>
      <c r="DO123" s="844"/>
      <c r="DP123" s="845"/>
      <c r="DQ123" s="846" t="s">
        <v>443</v>
      </c>
      <c r="DR123" s="844"/>
      <c r="DS123" s="844"/>
      <c r="DT123" s="844"/>
      <c r="DU123" s="845"/>
      <c r="DV123" s="888" t="s">
        <v>458</v>
      </c>
      <c r="DW123" s="889"/>
      <c r="DX123" s="889"/>
      <c r="DY123" s="889"/>
      <c r="DZ123" s="890"/>
    </row>
    <row r="124" spans="1:130" s="226" customFormat="1" ht="26.25" customHeight="1" thickBot="1" x14ac:dyDescent="0.2">
      <c r="A124" s="884"/>
      <c r="B124" s="885"/>
      <c r="C124" s="879" t="s">
        <v>465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443</v>
      </c>
      <c r="AB124" s="844"/>
      <c r="AC124" s="844"/>
      <c r="AD124" s="844"/>
      <c r="AE124" s="845"/>
      <c r="AF124" s="846" t="s">
        <v>443</v>
      </c>
      <c r="AG124" s="844"/>
      <c r="AH124" s="844"/>
      <c r="AI124" s="844"/>
      <c r="AJ124" s="845"/>
      <c r="AK124" s="846" t="s">
        <v>458</v>
      </c>
      <c r="AL124" s="844"/>
      <c r="AM124" s="844"/>
      <c r="AN124" s="844"/>
      <c r="AO124" s="845"/>
      <c r="AP124" s="888" t="s">
        <v>458</v>
      </c>
      <c r="AQ124" s="889"/>
      <c r="AR124" s="889"/>
      <c r="AS124" s="889"/>
      <c r="AT124" s="890"/>
      <c r="AU124" s="891" t="s">
        <v>481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443</v>
      </c>
      <c r="BR124" s="895"/>
      <c r="BS124" s="895"/>
      <c r="BT124" s="895"/>
      <c r="BU124" s="895"/>
      <c r="BV124" s="895" t="s">
        <v>458</v>
      </c>
      <c r="BW124" s="895"/>
      <c r="BX124" s="895"/>
      <c r="BY124" s="895"/>
      <c r="BZ124" s="895"/>
      <c r="CA124" s="895" t="s">
        <v>458</v>
      </c>
      <c r="CB124" s="895"/>
      <c r="CC124" s="895"/>
      <c r="CD124" s="895"/>
      <c r="CE124" s="895"/>
      <c r="CF124" s="790"/>
      <c r="CG124" s="791"/>
      <c r="CH124" s="791"/>
      <c r="CI124" s="791"/>
      <c r="CJ124" s="926"/>
      <c r="CK124" s="934"/>
      <c r="CL124" s="934"/>
      <c r="CM124" s="934"/>
      <c r="CN124" s="934"/>
      <c r="CO124" s="935"/>
      <c r="CP124" s="899" t="s">
        <v>482</v>
      </c>
      <c r="CQ124" s="900"/>
      <c r="CR124" s="900"/>
      <c r="CS124" s="900"/>
      <c r="CT124" s="900"/>
      <c r="CU124" s="900"/>
      <c r="CV124" s="900"/>
      <c r="CW124" s="900"/>
      <c r="CX124" s="900"/>
      <c r="CY124" s="900"/>
      <c r="CZ124" s="900"/>
      <c r="DA124" s="900"/>
      <c r="DB124" s="900"/>
      <c r="DC124" s="900"/>
      <c r="DD124" s="900"/>
      <c r="DE124" s="900"/>
      <c r="DF124" s="901"/>
      <c r="DG124" s="827" t="s">
        <v>414</v>
      </c>
      <c r="DH124" s="828"/>
      <c r="DI124" s="828"/>
      <c r="DJ124" s="828"/>
      <c r="DK124" s="829"/>
      <c r="DL124" s="830" t="s">
        <v>458</v>
      </c>
      <c r="DM124" s="828"/>
      <c r="DN124" s="828"/>
      <c r="DO124" s="828"/>
      <c r="DP124" s="829"/>
      <c r="DQ124" s="830" t="s">
        <v>414</v>
      </c>
      <c r="DR124" s="828"/>
      <c r="DS124" s="828"/>
      <c r="DT124" s="828"/>
      <c r="DU124" s="829"/>
      <c r="DV124" s="912" t="s">
        <v>414</v>
      </c>
      <c r="DW124" s="913"/>
      <c r="DX124" s="913"/>
      <c r="DY124" s="913"/>
      <c r="DZ124" s="914"/>
    </row>
    <row r="125" spans="1:130" s="226" customFormat="1" ht="26.25" customHeight="1" x14ac:dyDescent="0.15">
      <c r="A125" s="884"/>
      <c r="B125" s="885"/>
      <c r="C125" s="879" t="s">
        <v>467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414</v>
      </c>
      <c r="AB125" s="844"/>
      <c r="AC125" s="844"/>
      <c r="AD125" s="844"/>
      <c r="AE125" s="845"/>
      <c r="AF125" s="846" t="s">
        <v>414</v>
      </c>
      <c r="AG125" s="844"/>
      <c r="AH125" s="844"/>
      <c r="AI125" s="844"/>
      <c r="AJ125" s="845"/>
      <c r="AK125" s="846" t="s">
        <v>443</v>
      </c>
      <c r="AL125" s="844"/>
      <c r="AM125" s="844"/>
      <c r="AN125" s="844"/>
      <c r="AO125" s="845"/>
      <c r="AP125" s="888" t="s">
        <v>443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483</v>
      </c>
      <c r="CL125" s="916"/>
      <c r="CM125" s="916"/>
      <c r="CN125" s="916"/>
      <c r="CO125" s="917"/>
      <c r="CP125" s="924" t="s">
        <v>484</v>
      </c>
      <c r="CQ125" s="872"/>
      <c r="CR125" s="872"/>
      <c r="CS125" s="872"/>
      <c r="CT125" s="872"/>
      <c r="CU125" s="872"/>
      <c r="CV125" s="872"/>
      <c r="CW125" s="872"/>
      <c r="CX125" s="872"/>
      <c r="CY125" s="872"/>
      <c r="CZ125" s="872"/>
      <c r="DA125" s="872"/>
      <c r="DB125" s="872"/>
      <c r="DC125" s="872"/>
      <c r="DD125" s="872"/>
      <c r="DE125" s="872"/>
      <c r="DF125" s="873"/>
      <c r="DG125" s="925" t="s">
        <v>414</v>
      </c>
      <c r="DH125" s="906"/>
      <c r="DI125" s="906"/>
      <c r="DJ125" s="906"/>
      <c r="DK125" s="906"/>
      <c r="DL125" s="906" t="s">
        <v>414</v>
      </c>
      <c r="DM125" s="906"/>
      <c r="DN125" s="906"/>
      <c r="DO125" s="906"/>
      <c r="DP125" s="906"/>
      <c r="DQ125" s="906" t="s">
        <v>414</v>
      </c>
      <c r="DR125" s="906"/>
      <c r="DS125" s="906"/>
      <c r="DT125" s="906"/>
      <c r="DU125" s="906"/>
      <c r="DV125" s="907" t="s">
        <v>414</v>
      </c>
      <c r="DW125" s="907"/>
      <c r="DX125" s="907"/>
      <c r="DY125" s="907"/>
      <c r="DZ125" s="908"/>
    </row>
    <row r="126" spans="1:130" s="226" customFormat="1" ht="26.25" customHeight="1" thickBot="1" x14ac:dyDescent="0.2">
      <c r="A126" s="884"/>
      <c r="B126" s="885"/>
      <c r="C126" s="879" t="s">
        <v>469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414</v>
      </c>
      <c r="AB126" s="844"/>
      <c r="AC126" s="844"/>
      <c r="AD126" s="844"/>
      <c r="AE126" s="845"/>
      <c r="AF126" s="846" t="s">
        <v>414</v>
      </c>
      <c r="AG126" s="844"/>
      <c r="AH126" s="844"/>
      <c r="AI126" s="844"/>
      <c r="AJ126" s="845"/>
      <c r="AK126" s="846" t="s">
        <v>414</v>
      </c>
      <c r="AL126" s="844"/>
      <c r="AM126" s="844"/>
      <c r="AN126" s="844"/>
      <c r="AO126" s="845"/>
      <c r="AP126" s="888" t="s">
        <v>414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485</v>
      </c>
      <c r="CQ126" s="816"/>
      <c r="CR126" s="816"/>
      <c r="CS126" s="816"/>
      <c r="CT126" s="816"/>
      <c r="CU126" s="816"/>
      <c r="CV126" s="816"/>
      <c r="CW126" s="816"/>
      <c r="CX126" s="816"/>
      <c r="CY126" s="816"/>
      <c r="CZ126" s="816"/>
      <c r="DA126" s="816"/>
      <c r="DB126" s="816"/>
      <c r="DC126" s="816"/>
      <c r="DD126" s="816"/>
      <c r="DE126" s="816"/>
      <c r="DF126" s="817"/>
      <c r="DG126" s="880" t="s">
        <v>414</v>
      </c>
      <c r="DH126" s="881"/>
      <c r="DI126" s="881"/>
      <c r="DJ126" s="881"/>
      <c r="DK126" s="881"/>
      <c r="DL126" s="881" t="s">
        <v>414</v>
      </c>
      <c r="DM126" s="881"/>
      <c r="DN126" s="881"/>
      <c r="DO126" s="881"/>
      <c r="DP126" s="881"/>
      <c r="DQ126" s="881" t="s">
        <v>458</v>
      </c>
      <c r="DR126" s="881"/>
      <c r="DS126" s="881"/>
      <c r="DT126" s="881"/>
      <c r="DU126" s="881"/>
      <c r="DV126" s="858" t="s">
        <v>414</v>
      </c>
      <c r="DW126" s="858"/>
      <c r="DX126" s="858"/>
      <c r="DY126" s="858"/>
      <c r="DZ126" s="859"/>
    </row>
    <row r="127" spans="1:130" s="226" customFormat="1" ht="26.25" customHeight="1" x14ac:dyDescent="0.15">
      <c r="A127" s="886"/>
      <c r="B127" s="887"/>
      <c r="C127" s="902" t="s">
        <v>486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414</v>
      </c>
      <c r="AB127" s="844"/>
      <c r="AC127" s="844"/>
      <c r="AD127" s="844"/>
      <c r="AE127" s="845"/>
      <c r="AF127" s="846" t="s">
        <v>414</v>
      </c>
      <c r="AG127" s="844"/>
      <c r="AH127" s="844"/>
      <c r="AI127" s="844"/>
      <c r="AJ127" s="845"/>
      <c r="AK127" s="846" t="s">
        <v>414</v>
      </c>
      <c r="AL127" s="844"/>
      <c r="AM127" s="844"/>
      <c r="AN127" s="844"/>
      <c r="AO127" s="845"/>
      <c r="AP127" s="888" t="s">
        <v>414</v>
      </c>
      <c r="AQ127" s="889"/>
      <c r="AR127" s="889"/>
      <c r="AS127" s="889"/>
      <c r="AT127" s="890"/>
      <c r="AU127" s="228"/>
      <c r="AV127" s="228"/>
      <c r="AW127" s="228"/>
      <c r="AX127" s="905" t="s">
        <v>487</v>
      </c>
      <c r="AY127" s="876"/>
      <c r="AZ127" s="876"/>
      <c r="BA127" s="876"/>
      <c r="BB127" s="876"/>
      <c r="BC127" s="876"/>
      <c r="BD127" s="876"/>
      <c r="BE127" s="877"/>
      <c r="BF127" s="875" t="s">
        <v>488</v>
      </c>
      <c r="BG127" s="876"/>
      <c r="BH127" s="876"/>
      <c r="BI127" s="876"/>
      <c r="BJ127" s="876"/>
      <c r="BK127" s="876"/>
      <c r="BL127" s="877"/>
      <c r="BM127" s="875" t="s">
        <v>489</v>
      </c>
      <c r="BN127" s="876"/>
      <c r="BO127" s="876"/>
      <c r="BP127" s="876"/>
      <c r="BQ127" s="876"/>
      <c r="BR127" s="876"/>
      <c r="BS127" s="877"/>
      <c r="BT127" s="875" t="s">
        <v>490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491</v>
      </c>
      <c r="CQ127" s="816"/>
      <c r="CR127" s="816"/>
      <c r="CS127" s="816"/>
      <c r="CT127" s="816"/>
      <c r="CU127" s="816"/>
      <c r="CV127" s="816"/>
      <c r="CW127" s="816"/>
      <c r="CX127" s="816"/>
      <c r="CY127" s="816"/>
      <c r="CZ127" s="816"/>
      <c r="DA127" s="816"/>
      <c r="DB127" s="816"/>
      <c r="DC127" s="816"/>
      <c r="DD127" s="816"/>
      <c r="DE127" s="816"/>
      <c r="DF127" s="817"/>
      <c r="DG127" s="880" t="s">
        <v>414</v>
      </c>
      <c r="DH127" s="881"/>
      <c r="DI127" s="881"/>
      <c r="DJ127" s="881"/>
      <c r="DK127" s="881"/>
      <c r="DL127" s="881" t="s">
        <v>458</v>
      </c>
      <c r="DM127" s="881"/>
      <c r="DN127" s="881"/>
      <c r="DO127" s="881"/>
      <c r="DP127" s="881"/>
      <c r="DQ127" s="881" t="s">
        <v>414</v>
      </c>
      <c r="DR127" s="881"/>
      <c r="DS127" s="881"/>
      <c r="DT127" s="881"/>
      <c r="DU127" s="881"/>
      <c r="DV127" s="858" t="s">
        <v>414</v>
      </c>
      <c r="DW127" s="858"/>
      <c r="DX127" s="858"/>
      <c r="DY127" s="858"/>
      <c r="DZ127" s="859"/>
    </row>
    <row r="128" spans="1:130" s="226" customFormat="1" ht="26.25" customHeight="1" thickBot="1" x14ac:dyDescent="0.2">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v>10113</v>
      </c>
      <c r="AB128" s="865"/>
      <c r="AC128" s="865"/>
      <c r="AD128" s="865"/>
      <c r="AE128" s="866"/>
      <c r="AF128" s="867">
        <v>17315</v>
      </c>
      <c r="AG128" s="865"/>
      <c r="AH128" s="865"/>
      <c r="AI128" s="865"/>
      <c r="AJ128" s="866"/>
      <c r="AK128" s="867" t="s">
        <v>414</v>
      </c>
      <c r="AL128" s="865"/>
      <c r="AM128" s="865"/>
      <c r="AN128" s="865"/>
      <c r="AO128" s="866"/>
      <c r="AP128" s="868"/>
      <c r="AQ128" s="869"/>
      <c r="AR128" s="869"/>
      <c r="AS128" s="869"/>
      <c r="AT128" s="870"/>
      <c r="AU128" s="228"/>
      <c r="AV128" s="228"/>
      <c r="AW128" s="228"/>
      <c r="AX128" s="871" t="s">
        <v>494</v>
      </c>
      <c r="AY128" s="872"/>
      <c r="AZ128" s="872"/>
      <c r="BA128" s="872"/>
      <c r="BB128" s="872"/>
      <c r="BC128" s="872"/>
      <c r="BD128" s="872"/>
      <c r="BE128" s="873"/>
      <c r="BF128" s="850" t="s">
        <v>443</v>
      </c>
      <c r="BG128" s="851"/>
      <c r="BH128" s="851"/>
      <c r="BI128" s="851"/>
      <c r="BJ128" s="851"/>
      <c r="BK128" s="851"/>
      <c r="BL128" s="874"/>
      <c r="BM128" s="850">
        <v>14.38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t="s">
        <v>443</v>
      </c>
      <c r="DH128" s="855"/>
      <c r="DI128" s="855"/>
      <c r="DJ128" s="855"/>
      <c r="DK128" s="855"/>
      <c r="DL128" s="855" t="s">
        <v>496</v>
      </c>
      <c r="DM128" s="855"/>
      <c r="DN128" s="855"/>
      <c r="DO128" s="855"/>
      <c r="DP128" s="855"/>
      <c r="DQ128" s="855" t="s">
        <v>442</v>
      </c>
      <c r="DR128" s="855"/>
      <c r="DS128" s="855"/>
      <c r="DT128" s="855"/>
      <c r="DU128" s="855"/>
      <c r="DV128" s="856" t="s">
        <v>128</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497</v>
      </c>
      <c r="X129" s="841"/>
      <c r="Y129" s="841"/>
      <c r="Z129" s="842"/>
      <c r="AA129" s="843">
        <v>5741513</v>
      </c>
      <c r="AB129" s="844"/>
      <c r="AC129" s="844"/>
      <c r="AD129" s="844"/>
      <c r="AE129" s="845"/>
      <c r="AF129" s="846">
        <v>5905539</v>
      </c>
      <c r="AG129" s="844"/>
      <c r="AH129" s="844"/>
      <c r="AI129" s="844"/>
      <c r="AJ129" s="845"/>
      <c r="AK129" s="846">
        <v>6133786</v>
      </c>
      <c r="AL129" s="844"/>
      <c r="AM129" s="844"/>
      <c r="AN129" s="844"/>
      <c r="AO129" s="845"/>
      <c r="AP129" s="847"/>
      <c r="AQ129" s="848"/>
      <c r="AR129" s="848"/>
      <c r="AS129" s="848"/>
      <c r="AT129" s="849"/>
      <c r="AU129" s="229"/>
      <c r="AV129" s="229"/>
      <c r="AW129" s="229"/>
      <c r="AX129" s="815" t="s">
        <v>498</v>
      </c>
      <c r="AY129" s="816"/>
      <c r="AZ129" s="816"/>
      <c r="BA129" s="816"/>
      <c r="BB129" s="816"/>
      <c r="BC129" s="816"/>
      <c r="BD129" s="816"/>
      <c r="BE129" s="817"/>
      <c r="BF129" s="834" t="s">
        <v>442</v>
      </c>
      <c r="BG129" s="835"/>
      <c r="BH129" s="835"/>
      <c r="BI129" s="835"/>
      <c r="BJ129" s="835"/>
      <c r="BK129" s="835"/>
      <c r="BL129" s="836"/>
      <c r="BM129" s="834">
        <v>19.38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500</v>
      </c>
      <c r="X130" s="841"/>
      <c r="Y130" s="841"/>
      <c r="Z130" s="842"/>
      <c r="AA130" s="843">
        <v>1032448</v>
      </c>
      <c r="AB130" s="844"/>
      <c r="AC130" s="844"/>
      <c r="AD130" s="844"/>
      <c r="AE130" s="845"/>
      <c r="AF130" s="846">
        <v>1000150</v>
      </c>
      <c r="AG130" s="844"/>
      <c r="AH130" s="844"/>
      <c r="AI130" s="844"/>
      <c r="AJ130" s="845"/>
      <c r="AK130" s="846">
        <v>1040929</v>
      </c>
      <c r="AL130" s="844"/>
      <c r="AM130" s="844"/>
      <c r="AN130" s="844"/>
      <c r="AO130" s="845"/>
      <c r="AP130" s="847"/>
      <c r="AQ130" s="848"/>
      <c r="AR130" s="848"/>
      <c r="AS130" s="848"/>
      <c r="AT130" s="849"/>
      <c r="AU130" s="229"/>
      <c r="AV130" s="229"/>
      <c r="AW130" s="229"/>
      <c r="AX130" s="815" t="s">
        <v>501</v>
      </c>
      <c r="AY130" s="816"/>
      <c r="AZ130" s="816"/>
      <c r="BA130" s="816"/>
      <c r="BB130" s="816"/>
      <c r="BC130" s="816"/>
      <c r="BD130" s="816"/>
      <c r="BE130" s="817"/>
      <c r="BF130" s="818">
        <v>-2.2000000000000002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502</v>
      </c>
      <c r="X131" s="825"/>
      <c r="Y131" s="825"/>
      <c r="Z131" s="826"/>
      <c r="AA131" s="827">
        <v>4709065</v>
      </c>
      <c r="AB131" s="828"/>
      <c r="AC131" s="828"/>
      <c r="AD131" s="828"/>
      <c r="AE131" s="829"/>
      <c r="AF131" s="830">
        <v>4905389</v>
      </c>
      <c r="AG131" s="828"/>
      <c r="AH131" s="828"/>
      <c r="AI131" s="828"/>
      <c r="AJ131" s="829"/>
      <c r="AK131" s="830">
        <v>5092857</v>
      </c>
      <c r="AL131" s="828"/>
      <c r="AM131" s="828"/>
      <c r="AN131" s="828"/>
      <c r="AO131" s="829"/>
      <c r="AP131" s="831"/>
      <c r="AQ131" s="832"/>
      <c r="AR131" s="832"/>
      <c r="AS131" s="832"/>
      <c r="AT131" s="833"/>
      <c r="AU131" s="229"/>
      <c r="AV131" s="229"/>
      <c r="AW131" s="229"/>
      <c r="AX131" s="793" t="s">
        <v>503</v>
      </c>
      <c r="AY131" s="794"/>
      <c r="AZ131" s="794"/>
      <c r="BA131" s="794"/>
      <c r="BB131" s="794"/>
      <c r="BC131" s="794"/>
      <c r="BD131" s="794"/>
      <c r="BE131" s="795"/>
      <c r="BF131" s="796" t="s">
        <v>128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505</v>
      </c>
      <c r="W132" s="806"/>
      <c r="X132" s="806"/>
      <c r="Y132" s="806"/>
      <c r="Z132" s="807"/>
      <c r="AA132" s="808">
        <v>-2.4421408499999999</v>
      </c>
      <c r="AB132" s="809"/>
      <c r="AC132" s="809"/>
      <c r="AD132" s="809"/>
      <c r="AE132" s="810"/>
      <c r="AF132" s="811">
        <v>-2.6022401080000002</v>
      </c>
      <c r="AG132" s="809"/>
      <c r="AH132" s="809"/>
      <c r="AI132" s="809"/>
      <c r="AJ132" s="810"/>
      <c r="AK132" s="811">
        <v>-1.59517536</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506</v>
      </c>
      <c r="W133" s="785"/>
      <c r="X133" s="785"/>
      <c r="Y133" s="785"/>
      <c r="Z133" s="786"/>
      <c r="AA133" s="787">
        <v>-2.2999999999999998</v>
      </c>
      <c r="AB133" s="788"/>
      <c r="AC133" s="788"/>
      <c r="AD133" s="788"/>
      <c r="AE133" s="789"/>
      <c r="AF133" s="787">
        <v>-2.4</v>
      </c>
      <c r="AG133" s="788"/>
      <c r="AH133" s="788"/>
      <c r="AI133" s="788"/>
      <c r="AJ133" s="789"/>
      <c r="AK133" s="787">
        <v>-2.2000000000000002</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O+vT6oA28LO6sYOvc879d1l2ZoaCMZ60QKh55jlwSb3l73UziYnPeeLcIx4SnCAbHqGwiqf+8IH/hPvxBH3QQ==" saltValue="NcFUPbgYg6xyQpejHEc7/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SqP0AWHNNTEtuYjlEsjGBe7YuGU7JWcwHbmxBk07IDoNTNoLURvQj0+SG106CSXgY2VTH4PpcftXI3V8cCptg==" saltValue="jHllppJF0oUpLKgZQE7I0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515</v>
      </c>
      <c r="AL9" s="1195"/>
      <c r="AM9" s="1195"/>
      <c r="AN9" s="1196"/>
      <c r="AO9" s="277">
        <v>1578667</v>
      </c>
      <c r="AP9" s="277">
        <v>147264</v>
      </c>
      <c r="AQ9" s="278">
        <v>106927</v>
      </c>
      <c r="AR9" s="279">
        <v>37.700000000000003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516</v>
      </c>
      <c r="AL10" s="1195"/>
      <c r="AM10" s="1195"/>
      <c r="AN10" s="1196"/>
      <c r="AO10" s="280">
        <v>328902</v>
      </c>
      <c r="AP10" s="280">
        <v>30681</v>
      </c>
      <c r="AQ10" s="281">
        <v>15145</v>
      </c>
      <c r="AR10" s="282">
        <v>102.6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517</v>
      </c>
      <c r="AL11" s="1195"/>
      <c r="AM11" s="1195"/>
      <c r="AN11" s="1196"/>
      <c r="AO11" s="280">
        <v>9002</v>
      </c>
      <c r="AP11" s="280">
        <v>840</v>
      </c>
      <c r="AQ11" s="281">
        <v>1510</v>
      </c>
      <c r="AR11" s="282">
        <v>-44.4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518</v>
      </c>
      <c r="AL12" s="1195"/>
      <c r="AM12" s="1195"/>
      <c r="AN12" s="1196"/>
      <c r="AO12" s="280" t="s">
        <v>519</v>
      </c>
      <c r="AP12" s="280" t="s">
        <v>519</v>
      </c>
      <c r="AQ12" s="281">
        <v>21</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520</v>
      </c>
      <c r="AL13" s="1195"/>
      <c r="AM13" s="1195"/>
      <c r="AN13" s="1196"/>
      <c r="AO13" s="280">
        <v>84661</v>
      </c>
      <c r="AP13" s="280">
        <v>7897</v>
      </c>
      <c r="AQ13" s="281">
        <v>4533</v>
      </c>
      <c r="AR13" s="282">
        <v>74.2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521</v>
      </c>
      <c r="AL14" s="1195"/>
      <c r="AM14" s="1195"/>
      <c r="AN14" s="1196"/>
      <c r="AO14" s="280">
        <v>56717</v>
      </c>
      <c r="AP14" s="280">
        <v>5291</v>
      </c>
      <c r="AQ14" s="281">
        <v>2422</v>
      </c>
      <c r="AR14" s="282">
        <v>118.5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522</v>
      </c>
      <c r="AL15" s="1198"/>
      <c r="AM15" s="1198"/>
      <c r="AN15" s="1199"/>
      <c r="AO15" s="280">
        <v>-114646</v>
      </c>
      <c r="AP15" s="280">
        <v>-10695</v>
      </c>
      <c r="AQ15" s="281">
        <v>-7979</v>
      </c>
      <c r="AR15" s="282">
        <v>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1943303</v>
      </c>
      <c r="AP16" s="280">
        <v>181278</v>
      </c>
      <c r="AQ16" s="281">
        <v>122579</v>
      </c>
      <c r="AR16" s="282">
        <v>47.9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527</v>
      </c>
      <c r="AL21" s="1201"/>
      <c r="AM21" s="1201"/>
      <c r="AN21" s="1202"/>
      <c r="AO21" s="293">
        <v>16.420000000000002</v>
      </c>
      <c r="AP21" s="294">
        <v>10.66</v>
      </c>
      <c r="AQ21" s="295">
        <v>5.76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528</v>
      </c>
      <c r="AL22" s="1201"/>
      <c r="AM22" s="1201"/>
      <c r="AN22" s="1202"/>
      <c r="AO22" s="298">
        <v>95.2</v>
      </c>
      <c r="AP22" s="299">
        <v>96.3</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532</v>
      </c>
      <c r="AL32" s="1185"/>
      <c r="AM32" s="1185"/>
      <c r="AN32" s="1186"/>
      <c r="AO32" s="308">
        <v>511226</v>
      </c>
      <c r="AP32" s="308">
        <v>47689</v>
      </c>
      <c r="AQ32" s="309">
        <v>59977</v>
      </c>
      <c r="AR32" s="310">
        <v>-20.5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533</v>
      </c>
      <c r="AL33" s="1185"/>
      <c r="AM33" s="1185"/>
      <c r="AN33" s="1186"/>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534</v>
      </c>
      <c r="AL34" s="1185"/>
      <c r="AM34" s="1185"/>
      <c r="AN34" s="1186"/>
      <c r="AO34" s="308" t="s">
        <v>519</v>
      </c>
      <c r="AP34" s="308" t="s">
        <v>519</v>
      </c>
      <c r="AQ34" s="309" t="s">
        <v>519</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535</v>
      </c>
      <c r="AL35" s="1185"/>
      <c r="AM35" s="1185"/>
      <c r="AN35" s="1186"/>
      <c r="AO35" s="308">
        <v>415207</v>
      </c>
      <c r="AP35" s="308">
        <v>38732</v>
      </c>
      <c r="AQ35" s="309">
        <v>16053</v>
      </c>
      <c r="AR35" s="310">
        <v>141.30000000000001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536</v>
      </c>
      <c r="AL36" s="1185"/>
      <c r="AM36" s="1185"/>
      <c r="AN36" s="1186"/>
      <c r="AO36" s="308">
        <v>33256</v>
      </c>
      <c r="AP36" s="308">
        <v>3102</v>
      </c>
      <c r="AQ36" s="309">
        <v>3449</v>
      </c>
      <c r="AR36" s="310">
        <v>-10.1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537</v>
      </c>
      <c r="AL37" s="1185"/>
      <c r="AM37" s="1185"/>
      <c r="AN37" s="1186"/>
      <c r="AO37" s="308" t="s">
        <v>519</v>
      </c>
      <c r="AP37" s="308" t="s">
        <v>519</v>
      </c>
      <c r="AQ37" s="309">
        <v>404</v>
      </c>
      <c r="AR37" s="310" t="s">
        <v>519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538</v>
      </c>
      <c r="AL38" s="1188"/>
      <c r="AM38" s="1188"/>
      <c r="AN38" s="1189"/>
      <c r="AO38" s="311" t="s">
        <v>519</v>
      </c>
      <c r="AP38" s="311" t="s">
        <v>519</v>
      </c>
      <c r="AQ38" s="312">
        <v>3</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539</v>
      </c>
      <c r="AL39" s="1188"/>
      <c r="AM39" s="1188"/>
      <c r="AN39" s="1189"/>
      <c r="AO39" s="308" t="s">
        <v>519</v>
      </c>
      <c r="AP39" s="308" t="s">
        <v>519</v>
      </c>
      <c r="AQ39" s="309">
        <v>-3105</v>
      </c>
      <c r="AR39" s="310" t="s">
        <v>519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540</v>
      </c>
      <c r="AL40" s="1185"/>
      <c r="AM40" s="1185"/>
      <c r="AN40" s="1186"/>
      <c r="AO40" s="308">
        <v>-1040929</v>
      </c>
      <c r="AP40" s="308">
        <v>-97102</v>
      </c>
      <c r="AQ40" s="309">
        <v>-51549</v>
      </c>
      <c r="AR40" s="310">
        <v>88.4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298</v>
      </c>
      <c r="AL41" s="1191"/>
      <c r="AM41" s="1191"/>
      <c r="AN41" s="1192"/>
      <c r="AO41" s="308">
        <v>-81240</v>
      </c>
      <c r="AP41" s="308">
        <v>-7578</v>
      </c>
      <c r="AQ41" s="309">
        <v>25231</v>
      </c>
      <c r="AR41" s="310">
        <v>-130</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510</v>
      </c>
      <c r="AN49" s="1179" t="s">
        <v>544</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1187203</v>
      </c>
      <c r="AN51" s="330">
        <v>96294</v>
      </c>
      <c r="AO51" s="331">
        <v>49.3</v>
      </c>
      <c r="AP51" s="332">
        <v>90072</v>
      </c>
      <c r="AQ51" s="333">
        <v>13.3</v>
      </c>
      <c r="AR51" s="334">
        <v>36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687079</v>
      </c>
      <c r="AN52" s="338">
        <v>55729</v>
      </c>
      <c r="AO52" s="339">
        <v>98.1</v>
      </c>
      <c r="AP52" s="340">
        <v>46083</v>
      </c>
      <c r="AQ52" s="341">
        <v>3.2</v>
      </c>
      <c r="AR52" s="342">
        <v>94.9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821828</v>
      </c>
      <c r="AN53" s="330">
        <v>69108</v>
      </c>
      <c r="AO53" s="331">
        <v>-28.2</v>
      </c>
      <c r="AP53" s="332">
        <v>88328</v>
      </c>
      <c r="AQ53" s="333">
        <v>-1.9</v>
      </c>
      <c r="AR53" s="334">
        <v>-26.3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528830</v>
      </c>
      <c r="AN54" s="338">
        <v>44469</v>
      </c>
      <c r="AO54" s="339">
        <v>-20.2</v>
      </c>
      <c r="AP54" s="340">
        <v>49013</v>
      </c>
      <c r="AQ54" s="341">
        <v>6.4</v>
      </c>
      <c r="AR54" s="342">
        <v>-26.6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953908</v>
      </c>
      <c r="AN55" s="330">
        <v>83632</v>
      </c>
      <c r="AO55" s="331">
        <v>21</v>
      </c>
      <c r="AP55" s="332">
        <v>103390</v>
      </c>
      <c r="AQ55" s="333">
        <v>17.100000000000001</v>
      </c>
      <c r="AR55" s="334">
        <v>3.9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588535</v>
      </c>
      <c r="AN56" s="338">
        <v>51599</v>
      </c>
      <c r="AO56" s="339">
        <v>16</v>
      </c>
      <c r="AP56" s="340">
        <v>51269</v>
      </c>
      <c r="AQ56" s="341">
        <v>4.5999999999999996</v>
      </c>
      <c r="AR56" s="342">
        <v>11.4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1250011</v>
      </c>
      <c r="AN57" s="330">
        <v>113082</v>
      </c>
      <c r="AO57" s="331">
        <v>35.200000000000003</v>
      </c>
      <c r="AP57" s="332">
        <v>117234</v>
      </c>
      <c r="AQ57" s="333">
        <v>13.4</v>
      </c>
      <c r="AR57" s="334">
        <v>21.8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926656</v>
      </c>
      <c r="AN58" s="338">
        <v>83830</v>
      </c>
      <c r="AO58" s="339">
        <v>62.5</v>
      </c>
      <c r="AP58" s="340">
        <v>59796</v>
      </c>
      <c r="AQ58" s="341">
        <v>16.600000000000001</v>
      </c>
      <c r="AR58" s="342">
        <v>45.9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1451829</v>
      </c>
      <c r="AN59" s="330">
        <v>135432</v>
      </c>
      <c r="AO59" s="331">
        <v>19.8</v>
      </c>
      <c r="AP59" s="332">
        <v>97758</v>
      </c>
      <c r="AQ59" s="333">
        <v>-16.600000000000001</v>
      </c>
      <c r="AR59" s="334">
        <v>36.4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1050433</v>
      </c>
      <c r="AN60" s="338">
        <v>97988</v>
      </c>
      <c r="AO60" s="339">
        <v>16.899999999999999</v>
      </c>
      <c r="AP60" s="340">
        <v>45946</v>
      </c>
      <c r="AQ60" s="341">
        <v>-23.2</v>
      </c>
      <c r="AR60" s="342">
        <v>40.1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1132956</v>
      </c>
      <c r="AN61" s="345">
        <v>99510</v>
      </c>
      <c r="AO61" s="346">
        <v>19.399999999999999</v>
      </c>
      <c r="AP61" s="347">
        <v>99356</v>
      </c>
      <c r="AQ61" s="348">
        <v>5.0999999999999996</v>
      </c>
      <c r="AR61" s="334">
        <v>14.3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756307</v>
      </c>
      <c r="AN62" s="338">
        <v>66723</v>
      </c>
      <c r="AO62" s="339">
        <v>34.700000000000003</v>
      </c>
      <c r="AP62" s="340">
        <v>50421</v>
      </c>
      <c r="AQ62" s="341">
        <v>1.5</v>
      </c>
      <c r="AR62" s="342">
        <v>33.200000000000003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EGCpsHhB3rRPHDC8IG6QHCUCSp/ohKYl1brbDt7TMXjpBvNbzrMtfpUsDfpdPhx731Xzx8bSw6mnl964q2hhw==" saltValue="Ce4oG4rxTzJJpGYSORtf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0" spans="125:125" ht="13.5" hidden="1" customHeight="1" x14ac:dyDescent="0.15"/>
    <row r="121" spans="125:125" ht="13.5" hidden="1" customHeight="1" x14ac:dyDescent="0.15">
      <c r="DU121" s="255"/>
    </row>
  </sheetData>
  <sheetProtection algorithmName="SHA-512" hashValue="OltSbI45WM+AFJ8ZrJOBV4Q4T0khuADTMmPfjJSMSiTNzPk/FEVVaptoJ0GV28VPO6EeXgjZASdP1pQ4JQL0tQ==" saltValue="Z7ysWWCSTOv9mifqv/+vL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Iha3s6y0YaRpA2Stl2/LPzGXKH/BrGflvuUhmTgzIQYtipSDDIaVilwx57rUXA/zj8U3gmvdLVFtTLdZOBszRw==" saltValue="S9Q/ijEtREJlUczqER+qQ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3" t="s">
        <v>3</v>
      </c>
      <c r="D47" s="1203"/>
      <c r="E47" s="1204"/>
      <c r="F47" s="11">
        <v>27.77</v>
      </c>
      <c r="G47" s="12">
        <v>27.98</v>
      </c>
      <c r="H47" s="12">
        <v>25.8</v>
      </c>
      <c r="I47" s="12">
        <v>24.55</v>
      </c>
      <c r="J47" s="13">
        <v>22.47</v>
      </c>
    </row>
    <row r="48" spans="2:10" ht="57.75" customHeight="1" x14ac:dyDescent="0.15">
      <c r="B48" s="14"/>
      <c r="C48" s="1205" t="s">
        <v>4</v>
      </c>
      <c r="D48" s="1205"/>
      <c r="E48" s="1206"/>
      <c r="F48" s="15">
        <v>12.49</v>
      </c>
      <c r="G48" s="16">
        <v>12.43</v>
      </c>
      <c r="H48" s="16">
        <v>14.22</v>
      </c>
      <c r="I48" s="16">
        <v>12.98</v>
      </c>
      <c r="J48" s="17">
        <v>15.57</v>
      </c>
    </row>
    <row r="49" spans="2:10" ht="57.75" customHeight="1" thickBot="1" x14ac:dyDescent="0.2">
      <c r="B49" s="18"/>
      <c r="C49" s="1207" t="s">
        <v>5</v>
      </c>
      <c r="D49" s="1207"/>
      <c r="E49" s="1208"/>
      <c r="F49" s="19">
        <v>3.71</v>
      </c>
      <c r="G49" s="20">
        <v>0.33</v>
      </c>
      <c r="H49" s="20" t="s">
        <v>565</v>
      </c>
      <c r="I49" s="20">
        <v>3.18</v>
      </c>
      <c r="J49" s="21">
        <v>1.91</v>
      </c>
    </row>
    <row r="50" spans="2:10" x14ac:dyDescent="0.15"/>
  </sheetData>
  <sheetProtection algorithmName="SHA-512" hashValue="QRR2+2ty0E0PW9KidjhI/ZSeAK6PnBsGEX2P29irTSIUXMU3/LonsjrHphJQes0SYbv4MvhrY+Lrzlb6EyTylQ==" saltValue="OQEkFPTb9F4sJeHTeYkg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雨宮麗太</cp:lastModifiedBy>
  <cp:lastPrinted>2023-09-29T00:32:11Z</cp:lastPrinted>
  <dcterms:created xsi:type="dcterms:W3CDTF">2023-02-20T05:12:25Z</dcterms:created>
  <dcterms:modified xsi:type="dcterms:W3CDTF">2023-10-10T06:50:56Z</dcterms:modified>
  <cp:category/>
</cp:coreProperties>
</file>