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16_身延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<sst xmlns="http://schemas.openxmlformats.org/spreadsheetml/2006/main" count="1145" uniqueCount="613">
  <si>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</si>
  <si>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</si>
  <si>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</si>
  <si>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</si>
  <si>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</si>
  <si>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</si>
  <si>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</si>
  <si>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</si>
  <si>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</si>
  <si>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</si>
  <si>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</si>
  <si>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</si>
  <si>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</si>
  <si>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</si>
  <si>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</si>
  <si>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</si>
  <si>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</si>
  <si>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</si>
  <si>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</si>
  <si>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</si>
  <si>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</si>
  <si>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</si>
  <si>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</si>
  <si>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</si>
  <si>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</si>
  <si>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</si>
  <si>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</si>
  <si>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</si>
  <si>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</si>
  <si>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</si>
  <si>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</si>
  <si>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</si>
  <si>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</si>
  <si>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</si>
  <si>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</si>
  <si>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</si>
  <si>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</si>
  <si>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</si>
  <si>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</si>
  <si>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</si>
  <si>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</si>
  <si>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</si>
  <si>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</si>
  <si>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</si>
  <si>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</si>
  <si>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</si>
  <si>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</si>
  <si>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</si>
  <si>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</si>
  <si>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</si>
  <si>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</si>
  <si>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</si>
  <si>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</si>
  <si>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</si>
  <si>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</si>
  <si>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</si>
  <si>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</si>
  <si>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</si>
  <si>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</si>
  <si>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</si>
  <si>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</si>
  <si>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</si>
  <si>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</si>
  <si>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</si>
  <si>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</si>
  <si>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</si>
  <si>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</si>
  <si>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</si>
  <si>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</si>
  <si>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</si>
  <si>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</si>
  <si>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</si>
  <si>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</si>
  <si>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</si>
  <si>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</si>
  <si>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</si>
  <si>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</si>
  <si>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</si>
  <si>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</si>
  <si>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</si>
  <si>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</si>
  <si>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</si>
  <si>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</si>
  <si>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</si>
  <si>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</si>
  <si>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</si>
  <si>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</si>
  <si>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</si>
  <si>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</si>
  <si>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</si>
  <si>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</si>
  <si>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</si>
  <si>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</si>
  <si>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</si>
  <si>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</si>
  <si>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</si>
  <si>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</si>
  <si>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</si>
  <si>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</si>
  <si>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</si>
  <si>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</si>
  <si>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</si>
  <si>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</si>
  <si>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</si>
  <si>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</si>
  <si>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</si>
  <si>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</si>
  <si>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</si>
  <si>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</si>
  <si>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</si>
  <si>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</si>
  <si>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</si>
  <si>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</si>
  <si>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</si>
  <si>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</si>
  <si>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</si>
  <si>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</si>
  <si>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</si>
  <si>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</si>
  <si>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</si>
  <si>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</si>
  <si>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</si>
  <si>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</si>
  <si>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</si>
  <si>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</si>
  <si>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</si>
  <si>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</si>
  <si>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</si>
  <si>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</si>
  <si>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</si>
  <si>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</si>
  <si>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</si>
  <si>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</si>
  <si>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</si>
  <si>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</si>
  <si>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</si>
  <si>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</si>
  <si>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</si>
  <si>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</si>
  <si>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</si>
  <si>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</si>
  <si>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</si>
  <si>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</si>
  <si>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</si>
  <si>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</si>
  <si>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</si>
  <si>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</si>
  <si>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</si>
  <si>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</si>
  <si>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</si>
  <si>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</si>
  <si>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</si>
  <si>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</si>
  <si>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</si>
  <si>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</si>
  <si>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</si>
  <si>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</si>
  <si>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</si>
  <si>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</si>
  <si>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</si>
  <si>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</si>
  <si>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</si>
  <si>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</si>
  <si>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</si>
  <si>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</si>
  <si>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</si>
  <si>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</si>
  <si>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</si>
  <si>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</si>
  <si>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</si>
  <si>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</si>
  <si>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</si>
  <si>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</si>
  <si>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</si>
  <si>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</si>
  <si>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</si>
  <si>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</si>
  <si>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</si>
  <si>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</si>
  <si>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</si>
  <si>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</si>
  <si>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</si>
  <si>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</si>
  <si>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</si>
  <si>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</si>
  <si>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</si>
  <si>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</si>
  <si>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</si>
  <si>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</si>
  <si>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</si>
  <si>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</si>
  <si>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</si>
  <si>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</si>
  <si>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</si>
  <si>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</si>
  <si>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</si>
  <si>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</si>
  <si>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</si>
  <si>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</si>
  <si>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</si>
  <si>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</si>
  <si>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</si>
  <si>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</si>
  <si>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</si>
  <si>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</si>
  <si>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</si>
  <si>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</si>
  <si>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</si>
  <si>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</si>
  <si>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</si>
  <si>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</si>
  <si>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</si>
  <si>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</si>
  <si>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</si>
  <si>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</si>
  <si>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</si>
  <si>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</si>
  <si>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</si>
  <si>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</si>
  <si>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</si>
  <si>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</si>
  <si>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</si>
  <si>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</si>
  <si>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</si>
  <si>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</si>
  <si>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</si>
  <si>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</si>
  <si>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</si>
  <si>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</si>
  <si>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</si>
  <si>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</si>
  <si>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</si>
  <si>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</si>
  <si>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</si>
  <si>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</si>
  <si>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</si>
  <si>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</si>
  <si>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</si>
  <si>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</si>
  <si>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</si>
  <si>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</si>
  <si>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</si>
  <si>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</si>
  <si>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</si>
  <si>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</si>
  <si>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</si>
  <si>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</si>
  <si>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</si>
  <si>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</si>
  <si>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</si>
  <si>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</si>
  <si>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</si>
  <si>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</si>
  <si>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</si>
  <si>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</si>
  <si>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</si>
  <si>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</si>
  <si>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</si>
  <si>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</si>
  <si>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</si>
  <si>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</si>
  <si>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</si>
  <si>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</si>
  <si>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</si>
  <si>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</si>
  <si>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</si>
  <si>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</si>
  <si>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</si>
  <si>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</si>
  <si>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</si>
  <si>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</si>
  <si>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</si>
  <si>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</si>
  <si>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</si>
  <si>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</si>
  <si>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</si>
  <si>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</si>
  <si>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</si>
  <si>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</si>
  <si>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</si>
  <si>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</si>
  <si>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</si>
  <si>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</si>
  <si>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</si>
  <si>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</si>
  <si>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</si>
  <si>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</si>
  <si>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</si>
  <si>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</si>
  <si>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</si>
  <si>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</si>
  <si>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</si>
  <si>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</si>
  <si>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</si>
  <si>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</si>
  <si>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</si>
  <si>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</si>
  <si>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</si>
  <si>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</si>
  <si>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</si>
  <si>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</si>
  <si>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</si>
  <si>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</si>
  <si>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</si>
  <si>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</si>
  <si>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</si>
  <si>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</si>
  <si>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</si>
  <si>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</si>
  <si>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</si>
  <si>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</si>
  <si>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</si>
  <si>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</si>
  <si>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</si>
  <si>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</si>
  <si>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</si>
  <si>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</si>
  <si>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</si>
  <si>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</si>
  <si>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</si>
  <si>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</si>
  <si>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</si>
  <si>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</si>
  <si>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</si>
  <si>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</si>
  <si>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</si>
  <si>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</si>
  <si>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</si>
  <si>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</si>
  <si>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</si>
  <si>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</si>
  <si>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</si>
  <si>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</si>
  <si>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</si>
  <si>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</si>
  <si>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</si>
  <si>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</si>
  <si>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</si>
  <si>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</si>
  <si>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</si>
  <si>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</si>
  <si>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</si>
  <si>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</si>
  <si>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</si>
  <si>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</si>
  <si>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</si>
  <si>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</si>
  <si>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</si>
  <si>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</si>
  <si>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</si>
  <si>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</si>
  <si>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</si>
  <si>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</si>
  <si>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</si>
  <si>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</si>
  <si>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</si>
  <si>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</si>
  <si>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</si>
  <si>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</si>
  <si>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</si>
  <si>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</si>
  <si>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</si>
  <si>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</si>
  <si>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</si>
  <si>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</si>
  <si>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</si>
  <si>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</si>
  <si>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</si>
  <si>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</si>
  <si>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</si>
  <si>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</si>
  <si>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</si>
  <si>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</si>
  <si>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</si>
  <si>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</si>
  <si>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</si>
  <si>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</si>
  <si>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</si>
  <si>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</si>
  <si>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</si>
  <si>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</si>
  <si>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</si>
  <si>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</si>
  <si>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</si>
  <si>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</si>
  <si>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</si>
  <si>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</si>
  <si>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</si>
  <si>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</si>
  <si>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</si>
  <si>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</si>
  <si>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</si>
  <si>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</si>
  <si>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</si>
  <si>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</si>
  <si>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</si>
  <si>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</si>
  <si>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</si>
  <si>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</si>
  <si>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</si>
  <si>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</si>
  <si>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</si>
  <si>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</si>
  <si>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</si>
  <si>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</si>
  <si>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</si>
  <si>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簡易水道事業特別会計</t>
    <phoneticPr fontId="5"/>
  </si>
  <si>
    <t>法非適用企業</t>
    <phoneticPr fontId="5"/>
  </si>
  <si>
    <t>農業集落排水事業等特別会計</t>
    <phoneticPr fontId="5"/>
  </si>
  <si>
    <t>法非適用企業</t>
    <phoneticPr fontId="5"/>
  </si>
  <si>
    <t>下水道事業特別会計</t>
    <phoneticPr fontId="5"/>
  </si>
  <si>
    <t>法非適用企業</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</si>
  <si>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</si>
  <si>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</si>
  <si>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</si>
  <si>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</si>
  <si>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</si>
  <si>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</si>
  <si>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</si>
  <si>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</si>
  <si>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</si>
  <si>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</si>
  <si>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</si>
  <si>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</si>
  <si>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</si>
  <si>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</si>
  <si>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</si>
  <si>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</si>
  <si>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</si>
  <si>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</si>
  <si>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</si>
  <si>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</si>
  <si>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</si>
  <si>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</si>
  <si>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</si>
  <si>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</si>
  <si>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</si>
  <si>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</si>
  <si>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</si>
  <si>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</si>
  <si>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</si>
  <si>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</si>
  <si>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</si>
  <si>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</si>
  <si>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</si>
  <si>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</si>
  <si>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</si>
  <si>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</si>
  <si>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</si>
  <si>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</si>
  <si>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</si>
  <si>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</si>
  <si>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</si>
  <si>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</si>
  <si>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</si>
  <si>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</si>
  <si>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</si>
  <si>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</si>
  <si>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</si>
  <si>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</si>
  <si>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</si>
  <si>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</si>
  <si>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</si>
  <si>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</si>
  <si>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</si>
  <si>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</si>
  <si>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</si>
  <si>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</si>
  <si>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</si>
  <si>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</si>
  <si>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</si>
  <si>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</si>
  <si>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</si>
  <si>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</si>
  <si>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</si>
  <si>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</si>
  <si>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</si>
  <si>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</si>
  <si>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農業集落排水事業等特別会計</t>
    <phoneticPr fontId="5"/>
  </si>
  <si>
    <t>(Ｆ)</t>
    <phoneticPr fontId="5"/>
  </si>
  <si>
    <t>下部奥の湯温泉事業特別会計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</si>
  <si>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</si>
  <si>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</si>
  <si>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</si>
  <si>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</si>
  <si>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</si>
  <si>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</si>
  <si>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</si>
  <si>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</si>
  <si>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</si>
  <si>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</si>
  <si>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</si>
  <si>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</si>
  <si>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</si>
  <si>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</si>
  <si>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</si>
  <si>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</si>
  <si>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</si>
  <si>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</si>
  <si>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</si>
  <si>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</si>
  <si>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</si>
  <si>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</si>
  <si>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</si>
  <si>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</si>
  <si>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</si>
  <si>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</si>
  <si>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</si>
  <si>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</si>
  <si>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</si>
  <si>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</si>
  <si>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</si>
  <si>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</si>
  <si>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</si>
  <si>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</si>
  <si>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</si>
  <si>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</si>
  <si>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</si>
  <si>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</si>
  <si>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</si>
  <si>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</si>
  <si>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</si>
  <si>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</si>
  <si>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</si>
  <si>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</si>
  <si>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</si>
  <si>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</si>
  <si>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</si>
  <si>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</si>
  <si>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</si>
  <si>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</si>
  <si>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</si>
  <si>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</si>
  <si>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</si>
  <si>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</si>
  <si>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</si>
  <si>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</si>
  <si>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</si>
  <si>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</si>
  <si>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</si>
  <si>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</si>
  <si>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</si>
  <si>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</si>
  <si>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</si>
  <si>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</si>
  <si>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</si>
  <si>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</si>
  <si>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</si>
  <si>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</si>
  <si>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</si>
  <si>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</si>
  <si>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</si>
  <si>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</si>
  <si>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</si>
  <si>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</si>
  <si>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</si>
  <si>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</si>
  <si>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</si>
  <si>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</si>
  <si>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</si>
  <si>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</si>
  <si>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</si>
  <si>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</si>
  <si>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</si>
  <si>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</si>
  <si>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2.01</t>
  </si>
  <si>
    <t>一般会計</t>
  </si>
  <si>
    <t>介護保険特別会計</t>
  </si>
  <si>
    <t>国民健康保険特別会計</t>
  </si>
  <si>
    <t>簡易水道事業特別会計</t>
  </si>
  <si>
    <t>後期高齢者医療特別会計</t>
  </si>
  <si>
    <t>下水道事業特別会計</t>
  </si>
  <si>
    <t>農業集落排水事業等特別会計</t>
  </si>
  <si>
    <t>下部奥の湯温泉事業特別会計</t>
  </si>
  <si>
    <t>その他会計（赤字）</t>
  </si>
  <si>
    <t>その他会計（黒字）</t>
  </si>
  <si>
    <t>H26末</t>
    <phoneticPr fontId="5"/>
  </si>
  <si>
    <t>H27末</t>
    <phoneticPr fontId="5"/>
  </si>
  <si>
    <t>H28末</t>
    <phoneticPr fontId="5"/>
  </si>
  <si>
    <t>H29末</t>
    <phoneticPr fontId="5"/>
  </si>
  <si>
    <t>H30末</t>
    <phoneticPr fontId="5"/>
  </si>
  <si>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</si>
  <si>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5"/>
  </si>
  <si>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5"/>
  </si>
  <si>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5"/>
  </si>
  <si>
    <t>峡南衛生組合</t>
    <rPh sb="0" eb="2">
      <t>キョウナン</t>
    </rPh>
    <rPh sb="2" eb="4">
      <t>エイセイ</t>
    </rPh>
    <rPh sb="4" eb="6">
      <t>クミアイ</t>
    </rPh>
    <phoneticPr fontId="5"/>
  </si>
  <si>
    <t>身延町早川町国民健康保険病院一部事務組合</t>
    <rPh sb="0" eb="2">
      <t>ミノブ</t>
    </rPh>
    <rPh sb="2" eb="3">
      <t>マチ</t>
    </rPh>
    <rPh sb="3" eb="5">
      <t>ハヤカワ</t>
    </rPh>
    <rPh sb="5" eb="6">
      <t>マチ</t>
    </rPh>
    <rPh sb="6" eb="8">
      <t>コクミン</t>
    </rPh>
    <rPh sb="8" eb="10">
      <t>ケンコウ</t>
    </rPh>
    <rPh sb="10" eb="12">
      <t>ホケン</t>
    </rPh>
    <rPh sb="12" eb="14">
      <t>ビョウイン</t>
    </rPh>
    <rPh sb="14" eb="16">
      <t>イチブ</t>
    </rPh>
    <rPh sb="16" eb="18">
      <t>ジム</t>
    </rPh>
    <rPh sb="18" eb="20">
      <t>クミアイ</t>
    </rPh>
    <phoneticPr fontId="5"/>
  </si>
  <si>
    <t>山梨県市町村総合事務組合(一般会計)</t>
    <rPh sb="13" eb="15">
      <t>イッパン</t>
    </rPh>
    <rPh sb="15" eb="17">
      <t>カイケイ</t>
    </rPh>
    <phoneticPr fontId="2"/>
  </si>
  <si>
    <t>山梨県市町村総合事務組合(電子化事業及び会館管理・研修事業特別会計)</t>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</si>
  <si>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13" eb="15">
      <t>イッパン</t>
    </rPh>
    <rPh sb="15" eb="18">
      <t>ハイキブツ</t>
    </rPh>
    <rPh sb="18" eb="20">
      <t>サイシュウ</t>
    </rPh>
    <rPh sb="20" eb="23">
      <t>ショブンジョウ</t>
    </rPh>
    <rPh sb="23" eb="25">
      <t>トクベツ</t>
    </rPh>
    <rPh sb="25" eb="27">
      <t>カイケイ</t>
    </rPh>
    <phoneticPr fontId="2"/>
  </si>
  <si>
    <t>山梨県市町村総合事務組合(入札参加資格審査事業費特別会計)</t>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</si>
  <si>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</si>
  <si>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15" eb="17">
      <t>イッパン</t>
    </rPh>
    <rPh sb="17" eb="19">
      <t>カイケイ</t>
    </rPh>
    <phoneticPr fontId="2"/>
  </si>
  <si>
    <t>山梨県後期高齢者医療広域連合(後期高齢者医療特別会計)</t>
    <rPh sb="15" eb="17">
      <t>コウキ</t>
    </rPh>
    <rPh sb="17" eb="20">
      <t>コウレイシャ</t>
    </rPh>
    <rPh sb="20" eb="22">
      <t>イリョウ</t>
    </rPh>
    <rPh sb="22" eb="24">
      <t>トクベツ</t>
    </rPh>
    <rPh sb="24" eb="26">
      <t>カイケイ</t>
    </rPh>
    <phoneticPr fontId="2"/>
  </si>
  <si>
    <t>山梨西部広域環境組合</t>
    <rPh sb="0" eb="2">
      <t>ヤマナシ</t>
    </rPh>
    <rPh sb="2" eb="4">
      <t>セイブ</t>
    </rPh>
    <rPh sb="4" eb="6">
      <t>コウイキ</t>
    </rPh>
    <rPh sb="6" eb="8">
      <t>カンキョウ</t>
    </rPh>
    <rPh sb="8" eb="10">
      <t>クミアイ</t>
    </rPh>
    <phoneticPr fontId="2"/>
  </si>
  <si>
    <t>教育施設整備基金</t>
    <rPh sb="0" eb="2">
      <t>キョウイク</t>
    </rPh>
    <rPh sb="2" eb="4">
      <t>シセツ</t>
    </rPh>
    <rPh sb="4" eb="6">
      <t>セイビ</t>
    </rPh>
    <rPh sb="6" eb="8">
      <t>キキン</t>
    </rPh>
    <phoneticPr fontId="12"/>
  </si>
  <si>
    <t>地域福祉基金</t>
    <rPh sb="0" eb="2">
      <t>チイキ</t>
    </rPh>
    <rPh sb="2" eb="4">
      <t>フクシ</t>
    </rPh>
    <rPh sb="4" eb="6">
      <t>キキン</t>
    </rPh>
    <phoneticPr fontId="12"/>
  </si>
  <si>
    <t>佐野實地域振興基金</t>
    <rPh sb="0" eb="2">
      <t>サノ</t>
    </rPh>
    <rPh sb="2" eb="3">
      <t>ミノル</t>
    </rPh>
    <rPh sb="3" eb="5">
      <t>チイキ</t>
    </rPh>
    <rPh sb="5" eb="7">
      <t>シンコウ</t>
    </rPh>
    <rPh sb="7" eb="9">
      <t>キキン</t>
    </rPh>
    <phoneticPr fontId="12"/>
  </si>
  <si>
    <t>まちづくり振興基金</t>
    <phoneticPr fontId="12"/>
  </si>
  <si>
    <t>公共施設整備基金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</si>
  <si>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</si>
  <si>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</si>
  <si>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</si>
  <si>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</si>
  <si>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</si>
  <si>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本町の将来負担比率及び実質公債費比率は類似団体内平均値を大幅に下回り、非常に良好な状況を保っている。これは、事業の精査による経費削減や公債費の計画的繰り上げ償還を進めてきた結果である。
しかし、今後新中学校建設事業をはじめ、生活基盤（水道・道路・下水道等）施設や各種公共施設などの老朽化による整備費用が増大することが予想されるため、基金や地方債を活用しながら、将来負担の軽減に向け、今後も計画的な財政運営を行っていく。また、公営企業に係る事業費増大も懸念されるため、中長期的な財政ビジョンをもちつつ公債費管理への取り組み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</si>
  <si>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</si>
  <si>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</si>
  <si>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</si>
  <si>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町の将来負担比率は充当可能財源等が将来負担額を上回るため数値は入らず、地方債などの負担額が将来財政を圧迫する可能性が低いことを示す、良好な状態を保っている。しかし、有形固定資産減価償却率は類似団体の値を大きく上回っているため、今後老朽化した施設の整備のため、財政負担が増加していくことが見込まれる。計画的な施設の維持管理を進めるとともに財政の健全化が保たれるよう、財政運営を慎重に行っ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</si>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</sst>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1CC5-4D0D-A1DF-605E594C34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53795</c:v>
                </c:pt>
                <c:pt idx="1">
                  <c:v>64501</c:v>
                </c:pt>
                <c:pt idx="2">
                  <c:v>96294</c:v>
                </c:pt>
                <c:pt idx="3">
                  <c:v>69108</c:v>
                </c:pt>
                <c:pt idx="4">
                  <c:v>83632</c:v>
                </c:pt>
              </c:numCache>
            </c:numRef>
          </c:val>
          <c:smooth val="0"/>
          <c:extLst>
            <c:ext xmlns:c16="http://schemas.microsoft.com/office/drawing/2014/chart" uri="{C3380CC4-5D6E-409C-BE32-E72D297353CC}">
              <c16:uniqueId val="{00000001-1CC5-4D0D-A1DF-605E594C34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14.13</c:v>
                </c:pt>
                <c:pt idx="1">
                  <c:v>12.01</c:v>
                </c:pt>
                <c:pt idx="2">
                  <c:v>12.49</c:v>
                </c:pt>
                <c:pt idx="3">
                  <c:v>12.43</c:v>
                </c:pt>
                <c:pt idx="4">
                  <c:v>14.22</c:v>
                </c:pt>
              </c:numCache>
            </c:numRef>
          </c:val>
          <c:extLst>
            <c:ext xmlns:c16="http://schemas.microsoft.com/office/drawing/2014/chart" uri="{C3380CC4-5D6E-409C-BE32-E72D297353CC}">
              <c16:uniqueId val="{00000000-2A29-4F3C-ADA3-7978497B85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25.35</c:v>
                </c:pt>
                <c:pt idx="1">
                  <c:v>26.9</c:v>
                </c:pt>
                <c:pt idx="2">
                  <c:v>27.77</c:v>
                </c:pt>
                <c:pt idx="3">
                  <c:v>27.98</c:v>
                </c:pt>
                <c:pt idx="4">
                  <c:v>25.8</c:v>
                </c:pt>
              </c:numCache>
            </c:numRef>
          </c:val>
          <c:extLst>
            <c:ext xmlns:c16="http://schemas.microsoft.com/office/drawing/2014/chart" uri="{C3380CC4-5D6E-409C-BE32-E72D297353CC}">
              <c16:uniqueId val="{00000001-2A29-4F3C-ADA3-7978497B85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15.78</c:v>
                </c:pt>
                <c:pt idx="1">
                  <c:v>6.42</c:v>
                </c:pt>
                <c:pt idx="2">
                  <c:v>3.71</c:v>
                </c:pt>
                <c:pt idx="3">
                  <c:v>0.33</c:v>
                </c:pt>
                <c:pt idx="4">
                  <c:v>-2.0099999999999998</c:v>
                </c:pt>
              </c:numCache>
            </c:numRef>
          </c:val>
          <c:smooth val="0"/>
          <c:extLst>
            <c:ext xmlns:c16="http://schemas.microsoft.com/office/drawing/2014/chart" uri="{C3380CC4-5D6E-409C-BE32-E72D297353CC}">
              <c16:uniqueId val="{00000002-2A29-4F3C-ADA3-7978497B85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0.06</c:v>
                </c:pt>
                <c:pt idx="4">
                  <c:v>#N/A</c:v>
                </c:pt>
                <c:pt idx="5">
                  <c:v>0.02</c:v>
                </c:pt>
                <c:pt idx="6">
                  <c:v>#N/A</c:v>
                </c:pt>
                <c:pt idx="7">
                  <c:v>0</c:v>
                </c:pt>
                <c:pt idx="8">
                  <c:v>#N/A</c:v>
                </c:pt>
                <c:pt idx="9">
                  <c:v>0</c:v>
                </c:pt>
              </c:numCache>
            </c:numRef>
          </c:val>
          <c:extLst>
            <c:ext xmlns:c16="http://schemas.microsoft.com/office/drawing/2014/chart" uri="{C3380CC4-5D6E-409C-BE32-E72D297353CC}">
              <c16:uniqueId val="{00000000-A0F7-4A90-A736-3B23ED3191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F7-4A90-A736-3B23ED319125}"/>
            </c:ext>
          </c:extLst>
        </c:ser>
        <c:ser>
          <c:idx val="2"/>
          <c:order val="2"/>
          <c:tx>
            <c:strRef>
              <c:f>データシート!$A$29</c:f>
              <c:strCache>
                <c:ptCount val="1"/>
                <c:pt idx="0">
                  <c:v>下部奥の湯温泉事業特別会計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A0F7-4A90-A736-3B23ED319125}"/>
            </c:ext>
          </c:extLst>
        </c:ser>
        <c:ser>
          <c:idx val="3"/>
          <c:order val="3"/>
          <c:tx>
            <c:strRef>
              <c:f>データシート!$A$30</c:f>
              <c:strCache>
                <c:ptCount val="1"/>
                <c:pt idx="0">
                  <c:v>農業集落排水事業等特別会計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F7-4A90-A736-3B23ED31912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F7-4A90-A736-3B23ED3191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A0F7-4A90-A736-3B23ED31912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0.31</c:v>
                </c:pt>
                <c:pt idx="4">
                  <c:v>#N/A</c:v>
                </c:pt>
                <c:pt idx="5">
                  <c:v>0.16</c:v>
                </c:pt>
                <c:pt idx="6">
                  <c:v>#N/A</c:v>
                </c:pt>
                <c:pt idx="7">
                  <c:v>0.17</c:v>
                </c:pt>
                <c:pt idx="8">
                  <c:v>#N/A</c:v>
                </c:pt>
                <c:pt idx="9">
                  <c:v>0.01</c:v>
                </c:pt>
              </c:numCache>
            </c:numRef>
          </c:val>
          <c:extLst>
            <c:ext xmlns:c16="http://schemas.microsoft.com/office/drawing/2014/chart" uri="{C3380CC4-5D6E-409C-BE32-E72D297353CC}">
              <c16:uniqueId val="{00000006-A0F7-4A90-A736-3B23ED3191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2.62</c:v>
                </c:pt>
                <c:pt idx="2">
                  <c:v>#N/A</c:v>
                </c:pt>
                <c:pt idx="3">
                  <c:v>2.0699999999999998</c:v>
                </c:pt>
                <c:pt idx="4">
                  <c:v>#N/A</c:v>
                </c:pt>
                <c:pt idx="5">
                  <c:v>2.35</c:v>
                </c:pt>
                <c:pt idx="6">
                  <c:v>#N/A</c:v>
                </c:pt>
                <c:pt idx="7">
                  <c:v>0.36</c:v>
                </c:pt>
                <c:pt idx="8">
                  <c:v>#N/A</c:v>
                </c:pt>
                <c:pt idx="9">
                  <c:v>0.64</c:v>
                </c:pt>
              </c:numCache>
            </c:numRef>
          </c:val>
          <c:extLst>
            <c:ext xmlns:c16="http://schemas.microsoft.com/office/drawing/2014/chart" uri="{C3380CC4-5D6E-409C-BE32-E72D297353CC}">
              <c16:uniqueId val="{00000007-A0F7-4A90-A736-3B23ED31912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1.1299999999999999</c:v>
                </c:pt>
                <c:pt idx="2">
                  <c:v>#N/A</c:v>
                </c:pt>
                <c:pt idx="3">
                  <c:v>1.33</c:v>
                </c:pt>
                <c:pt idx="4">
                  <c:v>#N/A</c:v>
                </c:pt>
                <c:pt idx="5">
                  <c:v>0.88</c:v>
                </c:pt>
                <c:pt idx="6">
                  <c:v>#N/A</c:v>
                </c:pt>
                <c:pt idx="7">
                  <c:v>1.64</c:v>
                </c:pt>
                <c:pt idx="8">
                  <c:v>#N/A</c:v>
                </c:pt>
                <c:pt idx="9">
                  <c:v>2.16</c:v>
                </c:pt>
              </c:numCache>
            </c:numRef>
          </c:val>
          <c:extLst>
            <c:ext xmlns:c16="http://schemas.microsoft.com/office/drawing/2014/chart" uri="{C3380CC4-5D6E-409C-BE32-E72D297353CC}">
              <c16:uniqueId val="{00000008-A0F7-4A90-A736-3B23ED3191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14.13</c:v>
                </c:pt>
                <c:pt idx="2">
                  <c:v>#N/A</c:v>
                </c:pt>
                <c:pt idx="3">
                  <c:v>12.01</c:v>
                </c:pt>
                <c:pt idx="4">
                  <c:v>#N/A</c:v>
                </c:pt>
                <c:pt idx="5">
                  <c:v>12.48</c:v>
                </c:pt>
                <c:pt idx="6">
                  <c:v>#N/A</c:v>
                </c:pt>
                <c:pt idx="7">
                  <c:v>12.42</c:v>
                </c:pt>
                <c:pt idx="8">
                  <c:v>#N/A</c:v>
                </c:pt>
                <c:pt idx="9">
                  <c:v>14.22</c:v>
                </c:pt>
              </c:numCache>
            </c:numRef>
          </c:val>
          <c:extLst>
            <c:ext xmlns:c16="http://schemas.microsoft.com/office/drawing/2014/chart" uri="{C3380CC4-5D6E-409C-BE32-E72D297353CC}">
              <c16:uniqueId val="{00000009-A0F7-4A90-A736-3B23ED3191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1254</c:v>
                </c:pt>
                <c:pt idx="5">
                  <c:v>1132</c:v>
                </c:pt>
                <c:pt idx="8">
                  <c:v>1110</c:v>
                </c:pt>
                <c:pt idx="11">
                  <c:v>1148</c:v>
                </c:pt>
                <c:pt idx="14">
                  <c:v>1043</c:v>
                </c:pt>
              </c:numCache>
            </c:numRef>
          </c:val>
          <c:extLst>
            <c:ext xmlns:c16="http://schemas.microsoft.com/office/drawing/2014/chart" uri="{C3380CC4-5D6E-409C-BE32-E72D297353CC}">
              <c16:uniqueId val="{00000000-565A-491A-BC7C-41ED04B5DB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5A-491A-BC7C-41ED04B5DB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5A-491A-BC7C-41ED04B5DB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37</c:v>
                </c:pt>
                <c:pt idx="6">
                  <c:v>38</c:v>
                </c:pt>
                <c:pt idx="9">
                  <c:v>33</c:v>
                </c:pt>
                <c:pt idx="12">
                  <c:v>34</c:v>
                </c:pt>
              </c:numCache>
            </c:numRef>
          </c:val>
          <c:extLst>
            <c:ext xmlns:c16="http://schemas.microsoft.com/office/drawing/2014/chart" uri="{C3380CC4-5D6E-409C-BE32-E72D297353CC}">
              <c16:uniqueId val="{00000003-565A-491A-BC7C-41ED04B5DB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476</c:v>
                </c:pt>
                <c:pt idx="3">
                  <c:v>513</c:v>
                </c:pt>
                <c:pt idx="6">
                  <c:v>505</c:v>
                </c:pt>
                <c:pt idx="9">
                  <c:v>518</c:v>
                </c:pt>
                <c:pt idx="12">
                  <c:v>490</c:v>
                </c:pt>
              </c:numCache>
            </c:numRef>
          </c:val>
          <c:extLst>
            <c:ext xmlns:c16="http://schemas.microsoft.com/office/drawing/2014/chart" uri="{C3380CC4-5D6E-409C-BE32-E72D297353CC}">
              <c16:uniqueId val="{00000004-565A-491A-BC7C-41ED04B5DB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A-491A-BC7C-41ED04B5DB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5A-491A-BC7C-41ED04B5DB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740</c:v>
                </c:pt>
                <c:pt idx="3">
                  <c:v>528</c:v>
                </c:pt>
                <c:pt idx="6">
                  <c:v>454</c:v>
                </c:pt>
                <c:pt idx="9">
                  <c:v>484</c:v>
                </c:pt>
                <c:pt idx="12">
                  <c:v>404</c:v>
                </c:pt>
              </c:numCache>
            </c:numRef>
          </c:val>
          <c:extLst>
            <c:ext xmlns:c16="http://schemas.microsoft.com/office/drawing/2014/chart" uri="{C3380CC4-5D6E-409C-BE32-E72D297353CC}">
              <c16:uniqueId val="{00000007-565A-491A-BC7C-41ED04B5DB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c:v>
                </c:pt>
                <c:pt idx="2">
                  <c:v>#N/A</c:v>
                </c:pt>
                <c:pt idx="3">
                  <c:v>#N/A</c:v>
                </c:pt>
                <c:pt idx="4">
                  <c:v>-54</c:v>
                </c:pt>
                <c:pt idx="5">
                  <c:v>#N/A</c:v>
                </c:pt>
                <c:pt idx="6">
                  <c:v>#N/A</c:v>
                </c:pt>
                <c:pt idx="7">
                  <c:v>-113</c:v>
                </c:pt>
                <c:pt idx="8">
                  <c:v>#N/A</c:v>
                </c:pt>
                <c:pt idx="9">
                  <c:v>#N/A</c:v>
                </c:pt>
                <c:pt idx="10">
                  <c:v>-113</c:v>
                </c:pt>
                <c:pt idx="11">
                  <c:v>#N/A</c:v>
                </c:pt>
                <c:pt idx="12">
                  <c:v>#N/A</c:v>
                </c:pt>
                <c:pt idx="13">
                  <c:v>-115</c:v>
                </c:pt>
                <c:pt idx="14">
                  <c:v>#N/A</c:v>
                </c:pt>
              </c:numCache>
            </c:numRef>
          </c:val>
          <c:smooth val="0"/>
          <c:extLst>
            <c:ext xmlns:c16="http://schemas.microsoft.com/office/drawing/2014/chart" uri="{C3380CC4-5D6E-409C-BE32-E72D297353CC}">
              <c16:uniqueId val="{00000008-565A-491A-BC7C-41ED04B5DB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10133</c:v>
                </c:pt>
                <c:pt idx="5">
                  <c:v>9889</c:v>
                </c:pt>
                <c:pt idx="8">
                  <c:v>9970</c:v>
                </c:pt>
                <c:pt idx="11">
                  <c:v>9925</c:v>
                </c:pt>
                <c:pt idx="14">
                  <c:v>9936</c:v>
                </c:pt>
              </c:numCache>
            </c:numRef>
          </c:val>
          <c:extLst>
            <c:ext xmlns:c16="http://schemas.microsoft.com/office/drawing/2014/chart" uri="{C3380CC4-5D6E-409C-BE32-E72D297353CC}">
              <c16:uniqueId val="{00000000-D07E-4B4E-8331-611B64B227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302</c:v>
                </c:pt>
                <c:pt idx="5">
                  <c:v>270</c:v>
                </c:pt>
                <c:pt idx="8">
                  <c:v>229</c:v>
                </c:pt>
                <c:pt idx="11">
                  <c:v>187</c:v>
                </c:pt>
                <c:pt idx="14">
                  <c:v>133</c:v>
                </c:pt>
              </c:numCache>
            </c:numRef>
          </c:val>
          <c:extLst>
            <c:ext xmlns:c16="http://schemas.microsoft.com/office/drawing/2014/chart" uri="{C3380CC4-5D6E-409C-BE32-E72D297353CC}">
              <c16:uniqueId val="{00000001-D07E-4B4E-8331-611B64B227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5497</c:v>
                </c:pt>
                <c:pt idx="5">
                  <c:v>5829</c:v>
                </c:pt>
                <c:pt idx="8">
                  <c:v>6211</c:v>
                </c:pt>
                <c:pt idx="11">
                  <c:v>6551</c:v>
                </c:pt>
                <c:pt idx="14">
                  <c:v>6685</c:v>
                </c:pt>
              </c:numCache>
            </c:numRef>
          </c:val>
          <c:extLst>
            <c:ext xmlns:c16="http://schemas.microsoft.com/office/drawing/2014/chart" uri="{C3380CC4-5D6E-409C-BE32-E72D297353CC}">
              <c16:uniqueId val="{00000002-D07E-4B4E-8331-611B64B227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E-4B4E-8331-611B64B227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E-4B4E-8331-611B64B227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E-4B4E-8331-611B64B227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2480</c:v>
                </c:pt>
                <c:pt idx="3">
                  <c:v>2533</c:v>
                </c:pt>
                <c:pt idx="6">
                  <c:v>2665</c:v>
                </c:pt>
                <c:pt idx="9">
                  <c:v>2638</c:v>
                </c:pt>
                <c:pt idx="12">
                  <c:v>2621</c:v>
                </c:pt>
              </c:numCache>
            </c:numRef>
          </c:val>
          <c:extLst>
            <c:ext xmlns:c16="http://schemas.microsoft.com/office/drawing/2014/chart" uri="{C3380CC4-5D6E-409C-BE32-E72D297353CC}">
              <c16:uniqueId val="{00000006-D07E-4B4E-8331-611B64B227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567</c:v>
                </c:pt>
                <c:pt idx="3">
                  <c:v>446</c:v>
                </c:pt>
                <c:pt idx="6">
                  <c:v>404</c:v>
                </c:pt>
                <c:pt idx="9">
                  <c:v>430</c:v>
                </c:pt>
                <c:pt idx="12">
                  <c:v>385</c:v>
                </c:pt>
              </c:numCache>
            </c:numRef>
          </c:val>
          <c:extLst>
            <c:ext xmlns:c16="http://schemas.microsoft.com/office/drawing/2014/chart" uri="{C3380CC4-5D6E-409C-BE32-E72D297353CC}">
              <c16:uniqueId val="{00000007-D07E-4B4E-8331-611B64B227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5030</c:v>
                </c:pt>
                <c:pt idx="3">
                  <c:v>4756</c:v>
                </c:pt>
                <c:pt idx="6">
                  <c:v>4597</c:v>
                </c:pt>
                <c:pt idx="9">
                  <c:v>4549</c:v>
                </c:pt>
                <c:pt idx="12">
                  <c:v>4383</c:v>
                </c:pt>
              </c:numCache>
            </c:numRef>
          </c:val>
          <c:extLst>
            <c:ext xmlns:c16="http://schemas.microsoft.com/office/drawing/2014/chart" uri="{C3380CC4-5D6E-409C-BE32-E72D297353CC}">
              <c16:uniqueId val="{00000008-D07E-4B4E-8331-611B64B227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71</c:v>
                </c:pt>
                <c:pt idx="3">
                  <c:v>62</c:v>
                </c:pt>
                <c:pt idx="6">
                  <c:v>53</c:v>
                </c:pt>
                <c:pt idx="9">
                  <c:v>44</c:v>
                </c:pt>
                <c:pt idx="12">
                  <c:v>35</c:v>
                </c:pt>
              </c:numCache>
            </c:numRef>
          </c:val>
          <c:extLst>
            <c:ext xmlns:c16="http://schemas.microsoft.com/office/drawing/2014/chart" uri="{C3380CC4-5D6E-409C-BE32-E72D297353CC}">
              <c16:uniqueId val="{00000009-D07E-4B4E-8331-611B64B227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4638</c:v>
                </c:pt>
                <c:pt idx="3">
                  <c:v>4127</c:v>
                </c:pt>
                <c:pt idx="6">
                  <c:v>4560</c:v>
                </c:pt>
                <c:pt idx="9">
                  <c:v>4984</c:v>
                </c:pt>
                <c:pt idx="12">
                  <c:v>5581</c:v>
                </c:pt>
              </c:numCache>
            </c:numRef>
          </c:val>
          <c:extLst>
            <c:ext xmlns:c16="http://schemas.microsoft.com/office/drawing/2014/chart" uri="{C3380CC4-5D6E-409C-BE32-E72D297353CC}">
              <c16:uniqueId val="{0000000A-D07E-4B4E-8331-611B64B227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7E-4B4E-8331-611B64B227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1670</c:v>
                </c:pt>
                <c:pt idx="1">
                  <c:v>1671</c:v>
                </c:pt>
                <c:pt idx="2">
                  <c:v>1481</c:v>
                </c:pt>
              </c:numCache>
            </c:numRef>
          </c:val>
          <c:extLst>
            <c:ext xmlns:c16="http://schemas.microsoft.com/office/drawing/2014/chart" uri="{C3380CC4-5D6E-409C-BE32-E72D297353CC}">
              <c16:uniqueId val="{00000000-2FCD-4C72-9FA9-1D2A801BBB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1300</c:v>
                </c:pt>
                <c:pt idx="1">
                  <c:v>1301</c:v>
                </c:pt>
                <c:pt idx="2">
                  <c:v>1301</c:v>
                </c:pt>
              </c:numCache>
            </c:numRef>
          </c:val>
          <c:extLst>
            <c:ext xmlns:c16="http://schemas.microsoft.com/office/drawing/2014/chart" uri="{C3380CC4-5D6E-409C-BE32-E72D297353CC}">
              <c16:uniqueId val="{00000001-2FCD-4C72-9FA9-1D2A801BBB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3930</c:v>
                </c:pt>
                <c:pt idx="1">
                  <c:v>4566</c:v>
                </c:pt>
                <c:pt idx="2">
                  <c:v>5215</c:v>
                </c:pt>
              </c:numCache>
            </c:numRef>
          </c:val>
          <c:extLst>
            <c:ext xmlns:c16="http://schemas.microsoft.com/office/drawing/2014/chart" uri="{C3380CC4-5D6E-409C-BE32-E72D297353CC}">
              <c16:uniqueId val="{00000002-2FCD-4C72-9FA9-1D2A801BBB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{C9B526F8-4EEE-4722-98D9-AB532782EDAB}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BE9-4DFB-8B95-61757ED0B9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{ABEF4682-45A7-4872-B10A-7BE6337D4B1E}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E9-4DFB-8B95-61757ED0B9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{6E8076A5-84E4-4FE2-8FFC-15FF46D5E29F}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E9-4DFB-8B95-61757ED0B9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{A228361E-DF76-425E-8EC3-85720D17DC2A}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E9-4DFB-8B95-61757ED0B9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{23FA4150-561A-4FC6-A8CD-6C0BF09AA52A}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E9-4DFB-8B95-61757ED0B96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{6364FADE-2B3C-4E79-9167-D01450D728AD}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BE9-4DFB-8B95-61757ED0B96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{5F5915AC-4A3A-433A-9B60-DBBDB13526A1}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BE9-4DFB-8B95-61757ED0B96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{6C258DAA-C83A-43A7-AA69-0D77FEDDFF9C}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BE9-4DFB-8B95-61757ED0B96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{18CACF3A-A1DD-4294-B221-DD3FFB02AAB0}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BE9-4DFB-8B95-61757ED0B9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82.3</c:v>
                </c:pt>
                <c:pt idx="16">
                  <c:v>83.1</c:v>
                </c:pt>
                <c:pt idx="24">
                  <c:v>83.9</c:v>
                </c:pt>
                <c:pt idx="32">
                  <c:v>84.4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E9-4DFB-8B95-61757ED0B9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{38B46C60-2CAC-4CCD-AA4F-1EF4A7BBB1C6}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BE9-4DFB-8B95-61757ED0B9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{06CF7CB0-2043-4B09-BB4B-B44A350574F6}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E9-4DFB-8B95-61757ED0B9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{FA35D0C9-C6C8-48D3-977C-750D2807A70D}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E9-4DFB-8B95-61757ED0B9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{AC91FE73-F1F4-4DD1-8DEF-65BE31FF7EC4}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E9-4DFB-8B95-61757ED0B9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{8C319ABA-0EC0-4BE2-874C-01A1A5B8CF44}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E9-4DFB-8B95-61757ED0B96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{F10976DD-9178-4173-B3CB-DBF96C10D134}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BE9-4DFB-8B95-61757ED0B96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{E50A0328-89F0-4ACD-9E0A-BFD2D2C795FC}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BE9-4DFB-8B95-61757ED0B96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{443DACFB-27C3-47A8-8781-892FF2A1B83B}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BE9-4DFB-8B95-61757ED0B96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{66459B16-F6CC-46DB-9DE3-5104E4D0C2FA}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BE9-4DFB-8B95-61757ED0B9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EBE9-4DFB-8B95-61757ED0B961}"/>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{B3D978D4-2376-4F7D-A7E8-60B724FF6C4B}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B30-4F61-919D-AB0F8B802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{E3830CDB-0C94-4E91-9CBE-63BA13B2C9FF}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30-4F61-919D-AB0F8B802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{2A9A3250-78C2-4A9F-B41B-79E909279EF1}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30-4F61-919D-AB0F8B802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{917EBFDB-26AC-4AC6-97F7-01BD4F4D7437}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30-4F61-919D-AB0F8B802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{A00308C3-7130-4069-9A66-665AB1DB6196}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30-4F61-919D-AB0F8B80253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{B18A4E37-A111-4C04-ADC2-4CA9A4E19B96}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B30-4F61-919D-AB0F8B80253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{B5CE6A14-58BA-452A-9726-ECDB3CFF0403}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B30-4F61-919D-AB0F8B80253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{314AD334-CDC0-44B8-82DD-F17EAE55DB0B}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B30-4F61-919D-AB0F8B80253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{D5CAF3BB-4710-4335-8D3E-B96220B4FAA0}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B30-4F61-919D-AB0F8B802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1</c:v>
                </c:pt>
                <c:pt idx="16">
                  <c:v>-1.1000000000000001</c:v>
                </c:pt>
                <c:pt idx="24">
                  <c:v>-1.9</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B30-4F61-919D-AB0F8B8025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{0D44A4AF-BDF2-4CCF-B1A5-4F1FDFB48297}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B30-4F61-919D-AB0F8B8025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{D292E820-0FBB-4CCC-A320-17B35C223D9C}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30-4F61-919D-AB0F8B802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{3985AA7C-3192-4B96-BC44-AA2E1308CCD7}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30-4F61-919D-AB0F8B802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{8EA9C2D8-949C-4148-8AAA-76F7AA9DF426}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30-4F61-919D-AB0F8B802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{7BE6697E-4C60-49F1-88FF-9B01FF04E748}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30-4F61-919D-AB0F8B802539}"/>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{EFB2EEDA-41B1-4064-97DE-761A1120C014}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B30-4F61-919D-AB0F8B802539}"/>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{61683B54-EC6A-4AC2-97B2-3C10881624C1}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B30-4F61-919D-AB0F8B80253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{CDBC343C-8174-4A01-BD4D-C32AFAF15434}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B30-4F61-919D-AB0F8B80253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{A5C5A320-201B-4CFC-BC0E-D6973BACCBCF}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B30-4F61-919D-AB0F8B802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EB30-4F61-919D-AB0F8B802539}"/>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実質公債費比率の分子となる元利償還金の額は、新規の地方債の発行の抑制や、これまで続けてきた繰上償還や高利率の地方債の借換え等により、算入公債費を上回る状況となった。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これに対し、公営企業債の元利償還金に対する繰入金は、合併後も引き続き事業を展開してきた簡易水道、下水道事業への公債費償還分として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、今後も施設更新等により増加することが予想されることから、適正な債務管理に努めていきたい。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財政状況を勘案する中で、定期的に繰上げ償還を実施しているため、満期一括償還地方債の借入を行っていない。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将来負担比率の分子の中で大きな割合を占める地方債の現在高は、地方債の発行抑制、継続的な繰上償還や高利率な地方債の借換え等により、年々減少してきている。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充当可能財源等である基準財政需要額算入見込額は減少傾向にあるが、充当可能基金については、年度末の剰余財源を考慮しながら積み増しを行ってきたことなどにより増額となってきている。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これにより、将来負担比率は算出されない良好な状態となった。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しかしながら、公営企業債等への繰出金については、合併以降も引き続き事業を展開してきた簡易水道事業、下水道事業の公債費の増加が見込まれるため、今後は上昇に転じることが予想される。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将来にわたる負担軽減のため、必要な財政機能をフルに活用しつつ財政規律の徹底と必要な施策への予算配分の重点化など財政健全化に向けた取り組みを継続していく。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本町における令和元年度決算の基金状況については、前年度比で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主な理由として、新規基金の創設及び本町の今後計画している事業の資金として、その他特定目的基金に積み立てを行ったことで増加した。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基金を活用した予定事業として「新中学校建設事業」「健康増進施設整備事業」があり、併せて合併特例事業の期限が令和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年度まで延長されたことにより「まちづくり振興基金」の配分枠を今後積立を進める予定である。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併せて合併前から引き継がれた基金の処分などを進め、財源の有効活用に向け取組みを進める。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利子以外で決算余剰金により増額した主な基金使途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・教育施設整備基金：新中学校建設事業（施設の老朽化対策と教育環境の整備）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・公共施設整備基金：健康増進施設整備事業（町民の健康増進と観光資源の活用）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・まちづくり振興基金：合併特例事業に伴う基金造成事業（まちづくりに供するソフト事業への活用）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200,605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千円、まちづくり振興基金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338,158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また、新設した子ども子育て基金に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不足、地方交付税の縮減に伴う財源不足が深刻になりつつある現状を踏まえ、今後予想される公共施設更新など様々な重点事業を町民への行政サービスに影響を及ぼすことを最小限に抑え、将来を見据えた財源計画により財源不足が起きないように対策を講じて行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190,458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千円を一般財源に充当したため減少した。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令和元年度は一般財源を補う為財政調整基金を取り崩したが、今後も町税等の財源確保に努めつつ、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財政運営の弾力性を維持するため、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活用を視野におきつつ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年度基金利息分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千円を積立てしたため増加した。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事業に伴う基金造成により「まちづくり振興基金」を設置し、積立を行っているが、基金活用には基金造成した分の返済が必要であるため、有効活用とするために繰上償還を視野に計画しており、繰上償還の財源として活用を行う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民間資金においては、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年利率見直しを実施しており、利率上昇などに対処することも想定し、公債費の適正管理と連動させながら基金の活用に努める。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全国平均と比較しても非常に高い水準となっている。要因としては、本町の有形固定資産の多くを占める道路が減価償却済みの資産を多く有しているため、数値が高く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今後は公共施設個別計画を策定するにあたり、各施設の老朽化状況を把握し、計画的な施設の維持管理を進めていく。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6" name="直線コネクタ 75"/>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7" name="有形固定資産減価償却率最小値テキスト"/>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8" name="直線コネクタ 77"/>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9" name="有形固定資産減価償却率最大値テキスト"/>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0" name="直線コネクタ 79"/>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81" name="有形固定資産減価償却率平均値テキスト"/>
        <xdr:cNvSpPr txBox="1"/>
      </xdr:nvSpPr>
      <xdr:spPr>
        <a:xfrm>
          <a:off x="4813300" y="489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2" name="フローチャート: 判断 81"/>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3" name="フローチャート: 判断 82"/>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4" name="フローチャート: 判断 83"/>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5" name="フローチャート: 判断 84"/>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6" name="フローチャート: 判断 85"/>
        <xdr:cNvSpPr/>
      </xdr:nvSpPr>
      <xdr:spPr>
        <a:xfrm>
          <a:off x="1714500" y="485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150676</xdr:rowOff>
    </xdr:from>
    <xdr:to>
      <xdr:col>23</xdr:col>
      <xdr:colOff>136525</xdr:colOff>
      <xdr:row>34</xdr:row>
      <xdr:rowOff>80826</xdr:rowOff>
    </xdr:to>
    <xdr:sp macro="" textlink="">
      <xdr:nvSpPr>
        <xdr:cNvPr id="92" name="楕円 91"/>
        <xdr:cNvSpPr/>
      </xdr:nvSpPr>
      <xdr:spPr>
        <a:xfrm>
          <a:off x="4711700" y="5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65603</xdr:rowOff>
    </xdr:from>
    <xdr:ext cx="405111" cy="259045"/>
    <xdr:sp macro="" textlink="">
      <xdr:nvSpPr>
        <xdr:cNvPr id="93" name="有形固定資産減価償却率該当値テキスト"/>
        <xdr:cNvSpPr txBox="1"/>
      </xdr:nvSpPr>
      <xdr:spPr>
        <a:xfrm>
          <a:off x="4813300" y="5723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135255</xdr:rowOff>
    </xdr:from>
    <xdr:to>
      <xdr:col>19</xdr:col>
      <xdr:colOff>187325</xdr:colOff>
      <xdr:row>34</xdr:row>
      <xdr:rowOff>65405</xdr:rowOff>
    </xdr:to>
    <xdr:sp macro="" textlink="">
      <xdr:nvSpPr>
        <xdr:cNvPr id="94" name="楕円 93"/>
        <xdr:cNvSpPr/>
      </xdr:nvSpPr>
      <xdr:spPr>
        <a:xfrm>
          <a:off x="4000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14605</xdr:rowOff>
    </xdr:from>
    <xdr:to>
      <xdr:col>23</xdr:col>
      <xdr:colOff>85725</xdr:colOff>
      <xdr:row>34</xdr:row>
      <xdr:rowOff>30026</xdr:rowOff>
    </xdr:to>
    <xdr:cxnSp macro="">
      <xdr:nvCxnSpPr>
        <xdr:cNvPr id="95" name="直線コネクタ 94"/>
        <xdr:cNvCxnSpPr/>
      </xdr:nvCxnSpPr>
      <xdr:spPr>
        <a:xfrm>
          <a:off x="4051300" y="5843905"/>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110581</xdr:rowOff>
    </xdr:from>
    <xdr:to>
      <xdr:col>15</xdr:col>
      <xdr:colOff>187325</xdr:colOff>
      <xdr:row>34</xdr:row>
      <xdr:rowOff>40731</xdr:rowOff>
    </xdr:to>
    <xdr:sp macro="" textlink="">
      <xdr:nvSpPr>
        <xdr:cNvPr id="96" name="楕円 95"/>
        <xdr:cNvSpPr/>
      </xdr:nvSpPr>
      <xdr:spPr>
        <a:xfrm>
          <a:off x="3238500" y="57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161381</xdr:rowOff>
    </xdr:from>
    <xdr:to>
      <xdr:col>19</xdr:col>
      <xdr:colOff>136525</xdr:colOff>
      <xdr:row>34</xdr:row>
      <xdr:rowOff>14605</xdr:rowOff>
    </xdr:to>
    <xdr:cxnSp macro="">
      <xdr:nvCxnSpPr>
        <xdr:cNvPr id="97" name="直線コネクタ 96"/>
        <xdr:cNvCxnSpPr/>
      </xdr:nvCxnSpPr>
      <xdr:spPr>
        <a:xfrm>
          <a:off x="3289300" y="5819231"/>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85906</xdr:rowOff>
    </xdr:from>
    <xdr:to>
      <xdr:col>11</xdr:col>
      <xdr:colOff>187325</xdr:colOff>
      <xdr:row>34</xdr:row>
      <xdr:rowOff>16056</xdr:rowOff>
    </xdr:to>
    <xdr:sp macro="" textlink="">
      <xdr:nvSpPr>
        <xdr:cNvPr id="98" name="楕円 97"/>
        <xdr:cNvSpPr/>
      </xdr:nvSpPr>
      <xdr:spPr>
        <a:xfrm>
          <a:off x="2476500" y="57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136706</xdr:rowOff>
    </xdr:from>
    <xdr:to>
      <xdr:col>15</xdr:col>
      <xdr:colOff>136525</xdr:colOff>
      <xdr:row>33</xdr:row>
      <xdr:rowOff>161381</xdr:rowOff>
    </xdr:to>
    <xdr:cxnSp macro="">
      <xdr:nvCxnSpPr>
        <xdr:cNvPr id="99" name="直線コネクタ 98"/>
        <xdr:cNvCxnSpPr/>
      </xdr:nvCxnSpPr>
      <xdr:spPr>
        <a:xfrm>
          <a:off x="2527300" y="5794556"/>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100" name="n_1aveValue有形固定資産減価償却率"/>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1" name="n_2aveValue有形固定資産減価償却率"/>
        <xdr:cNvSpPr txBox="1"/>
      </xdr:nvSpPr>
      <xdr:spPr>
        <a:xfrm>
          <a:off x="3086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2" name="n_3aveValue有形固定資産減価償却率"/>
        <xdr:cNvSpPr txBox="1"/>
      </xdr:nvSpPr>
      <xdr:spPr>
        <a:xfrm>
          <a:off x="2324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3" name="n_4aveValue有形固定資産減価償却率"/>
        <xdr:cNvSpPr txBox="1"/>
      </xdr:nvSpPr>
      <xdr:spPr>
        <a:xfrm>
          <a:off x="1562744" y="462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56532</xdr:rowOff>
    </xdr:from>
    <xdr:ext cx="405111" cy="259045"/>
    <xdr:sp macro="" textlink="">
      <xdr:nvSpPr>
        <xdr:cNvPr id="104" name="n_1mainValue有形固定資産減価償却率"/>
        <xdr:cNvSpPr txBox="1"/>
      </xdr:nvSpPr>
      <xdr:spPr>
        <a:xfrm>
          <a:off x="3836044" y="588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31858</xdr:rowOff>
    </xdr:from>
    <xdr:ext cx="405111" cy="259045"/>
    <xdr:sp macro="" textlink="">
      <xdr:nvSpPr>
        <xdr:cNvPr id="105" name="n_2mainValue有形固定資産減価償却率"/>
        <xdr:cNvSpPr txBox="1"/>
      </xdr:nvSpPr>
      <xdr:spPr>
        <a:xfrm>
          <a:off x="3086744" y="586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7183</xdr:rowOff>
    </xdr:from>
    <xdr:ext cx="405111" cy="259045"/>
    <xdr:sp macro="" textlink="">
      <xdr:nvSpPr>
        <xdr:cNvPr id="106" name="n_3mainValue有形固定資産減価償却率"/>
        <xdr:cNvSpPr txBox="1"/>
      </xdr:nvSpPr>
      <xdr:spPr>
        <a:xfrm>
          <a:off x="2324744" y="58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平均を大幅に下回っている。主な要因としては計画的な繰り上げ償還を行い、地方債残高を減少させてきた結果であると考えている。今後も、計画的に地方債を活用しつつ、全体的な財務状況を踏まえて債務償還比率の現状維持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5" name="直線コネクタ 134"/>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6" name="債務償還比率最小値テキスト"/>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7" name="直線コネクタ 136"/>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0" name="債務償還比率平均値テキスト"/>
        <xdr:cNvSpPr txBox="1"/>
      </xdr:nvSpPr>
      <xdr:spPr>
        <a:xfrm>
          <a:off x="14846300" y="5093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1" name="フローチャート: 判断 140"/>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2" name="フローチャート: 判断 141"/>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3" name="フローチャート: 判断 142"/>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4" name="フローチャート: 判断 143"/>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5" name="フローチャート: 判断 144"/>
        <xdr:cNvSpPr/>
      </xdr:nvSpPr>
      <xdr:spPr>
        <a:xfrm>
          <a:off x="11747500" y="50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4283</xdr:rowOff>
    </xdr:from>
    <xdr:to>
      <xdr:col>76</xdr:col>
      <xdr:colOff>73025</xdr:colOff>
      <xdr:row>28</xdr:row>
      <xdr:rowOff>105883</xdr:rowOff>
    </xdr:to>
    <xdr:sp macro="" textlink="">
      <xdr:nvSpPr>
        <xdr:cNvPr id="151" name="楕円 150"/>
        <xdr:cNvSpPr/>
      </xdr:nvSpPr>
      <xdr:spPr>
        <a:xfrm>
          <a:off x="14744700" y="48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27160</xdr:rowOff>
    </xdr:from>
    <xdr:ext cx="469744" cy="259045"/>
    <xdr:sp macro="" textlink="">
      <xdr:nvSpPr>
        <xdr:cNvPr id="152" name="債務償還比率該当値テキスト"/>
        <xdr:cNvSpPr txBox="1"/>
      </xdr:nvSpPr>
      <xdr:spPr>
        <a:xfrm>
          <a:off x="14846300" y="465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121038</xdr:rowOff>
    </xdr:from>
    <xdr:to>
      <xdr:col>72</xdr:col>
      <xdr:colOff>123825</xdr:colOff>
      <xdr:row>28</xdr:row>
      <xdr:rowOff>51188</xdr:rowOff>
    </xdr:to>
    <xdr:sp macro="" textlink="">
      <xdr:nvSpPr>
        <xdr:cNvPr id="153" name="楕円 152"/>
        <xdr:cNvSpPr/>
      </xdr:nvSpPr>
      <xdr:spPr>
        <a:xfrm>
          <a:off x="14033500" y="47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388</xdr:rowOff>
    </xdr:from>
    <xdr:to>
      <xdr:col>76</xdr:col>
      <xdr:colOff>22225</xdr:colOff>
      <xdr:row>28</xdr:row>
      <xdr:rowOff>55083</xdr:rowOff>
    </xdr:to>
    <xdr:cxnSp macro="">
      <xdr:nvCxnSpPr>
        <xdr:cNvPr id="154" name="直線コネクタ 153"/>
        <xdr:cNvCxnSpPr/>
      </xdr:nvCxnSpPr>
      <xdr:spPr>
        <a:xfrm>
          <a:off x="14084300" y="4800988"/>
          <a:ext cx="711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109524</xdr:rowOff>
    </xdr:from>
    <xdr:to>
      <xdr:col>68</xdr:col>
      <xdr:colOff>123825</xdr:colOff>
      <xdr:row>28</xdr:row>
      <xdr:rowOff>39674</xdr:rowOff>
    </xdr:to>
    <xdr:sp macro="" textlink="">
      <xdr:nvSpPr>
        <xdr:cNvPr id="155" name="楕円 154"/>
        <xdr:cNvSpPr/>
      </xdr:nvSpPr>
      <xdr:spPr>
        <a:xfrm>
          <a:off x="13271500" y="47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160324</xdr:rowOff>
    </xdr:from>
    <xdr:to>
      <xdr:col>72</xdr:col>
      <xdr:colOff>73025</xdr:colOff>
      <xdr:row>28</xdr:row>
      <xdr:rowOff>388</xdr:rowOff>
    </xdr:to>
    <xdr:cxnSp macro="">
      <xdr:nvCxnSpPr>
        <xdr:cNvPr id="156" name="直線コネクタ 155"/>
        <xdr:cNvCxnSpPr/>
      </xdr:nvCxnSpPr>
      <xdr:spPr>
        <a:xfrm>
          <a:off x="13322300" y="4789474"/>
          <a:ext cx="762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93211</xdr:rowOff>
    </xdr:from>
    <xdr:to>
      <xdr:col>64</xdr:col>
      <xdr:colOff>123825</xdr:colOff>
      <xdr:row>28</xdr:row>
      <xdr:rowOff>23361</xdr:rowOff>
    </xdr:to>
    <xdr:sp macro="" textlink="">
      <xdr:nvSpPr>
        <xdr:cNvPr id="157" name="楕円 156"/>
        <xdr:cNvSpPr/>
      </xdr:nvSpPr>
      <xdr:spPr>
        <a:xfrm>
          <a:off x="12509500" y="47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144011</xdr:rowOff>
    </xdr:from>
    <xdr:to>
      <xdr:col>68</xdr:col>
      <xdr:colOff>73025</xdr:colOff>
      <xdr:row>27</xdr:row>
      <xdr:rowOff>160324</xdr:rowOff>
    </xdr:to>
    <xdr:cxnSp macro="">
      <xdr:nvCxnSpPr>
        <xdr:cNvPr id="158" name="直線コネクタ 157"/>
        <xdr:cNvCxnSpPr/>
      </xdr:nvCxnSpPr>
      <xdr:spPr>
        <a:xfrm>
          <a:off x="12560300" y="4773161"/>
          <a:ext cx="762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104486</xdr:rowOff>
    </xdr:from>
    <xdr:to>
      <xdr:col>60</xdr:col>
      <xdr:colOff>123825</xdr:colOff>
      <xdr:row>28</xdr:row>
      <xdr:rowOff>34636</xdr:rowOff>
    </xdr:to>
    <xdr:sp macro="" textlink="">
      <xdr:nvSpPr>
        <xdr:cNvPr id="159" name="楕円 158"/>
        <xdr:cNvSpPr/>
      </xdr:nvSpPr>
      <xdr:spPr>
        <a:xfrm>
          <a:off x="11747500" y="47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144011</xdr:rowOff>
    </xdr:from>
    <xdr:to>
      <xdr:col>64</xdr:col>
      <xdr:colOff>73025</xdr:colOff>
      <xdr:row>27</xdr:row>
      <xdr:rowOff>155286</xdr:rowOff>
    </xdr:to>
    <xdr:cxnSp macro="">
      <xdr:nvCxnSpPr>
        <xdr:cNvPr id="160" name="直線コネクタ 159"/>
        <xdr:cNvCxnSpPr/>
      </xdr:nvCxnSpPr>
      <xdr:spPr>
        <a:xfrm flipV="1">
          <a:off x="11798300" y="4773161"/>
          <a:ext cx="762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1" name="n_1aveValue債務償還比率"/>
        <xdr:cNvSpPr txBox="1"/>
      </xdr:nvSpPr>
      <xdr:spPr>
        <a:xfrm>
          <a:off x="13836727" y="513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2" name="n_2aveValue債務償還比率"/>
        <xdr:cNvSpPr txBox="1"/>
      </xdr:nvSpPr>
      <xdr:spPr>
        <a:xfrm>
          <a:off x="13087427" y="512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3" name="n_3aveValue債務償還比率"/>
        <xdr:cNvSpPr txBox="1"/>
      </xdr:nvSpPr>
      <xdr:spPr>
        <a:xfrm>
          <a:off x="12325427" y="51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4" name="n_4aveValue債務償還比率"/>
        <xdr:cNvSpPr txBox="1"/>
      </xdr:nvSpPr>
      <xdr:spPr>
        <a:xfrm>
          <a:off x="11563427" y="51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67715</xdr:rowOff>
    </xdr:from>
    <xdr:ext cx="469744" cy="259045"/>
    <xdr:sp macro="" textlink="">
      <xdr:nvSpPr>
        <xdr:cNvPr id="165" name="n_1mainValue債務償還比率"/>
        <xdr:cNvSpPr txBox="1"/>
      </xdr:nvSpPr>
      <xdr:spPr>
        <a:xfrm>
          <a:off x="13836727" y="45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56201</xdr:rowOff>
    </xdr:from>
    <xdr:ext cx="469744" cy="259045"/>
    <xdr:sp macro="" textlink="">
      <xdr:nvSpPr>
        <xdr:cNvPr id="166" name="n_2mainValue債務償還比率"/>
        <xdr:cNvSpPr txBox="1"/>
      </xdr:nvSpPr>
      <xdr:spPr>
        <a:xfrm>
          <a:off x="13087427" y="45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39888</xdr:rowOff>
    </xdr:from>
    <xdr:ext cx="469744" cy="259045"/>
    <xdr:sp macro="" textlink="">
      <xdr:nvSpPr>
        <xdr:cNvPr id="167" name="n_3mainValue債務償還比率"/>
        <xdr:cNvSpPr txBox="1"/>
      </xdr:nvSpPr>
      <xdr:spPr>
        <a:xfrm>
          <a:off x="12325427" y="44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51163</xdr:rowOff>
    </xdr:from>
    <xdr:ext cx="469744" cy="259045"/>
    <xdr:sp macro="" textlink="">
      <xdr:nvSpPr>
        <xdr:cNvPr id="168" name="n_4mainValue債務償還比率"/>
        <xdr:cNvSpPr txBox="1"/>
      </xdr:nvSpPr>
      <xdr:spPr>
        <a:xfrm>
          <a:off x="11563427" y="450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69215</xdr:rowOff>
    </xdr:from>
    <xdr:to>
      <xdr:col>24</xdr:col>
      <xdr:colOff>114300</xdr:colOff>
      <xdr:row>41</xdr:row>
      <xdr:rowOff>170815</xdr:rowOff>
    </xdr:to>
    <xdr:sp macro="" textlink="">
      <xdr:nvSpPr>
        <xdr:cNvPr id="73" name="楕円 72"/>
        <xdr:cNvSpPr/>
      </xdr:nvSpPr>
      <xdr:spPr>
        <a:xfrm>
          <a:off x="4584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155592</xdr:rowOff>
    </xdr:from>
    <xdr:ext cx="405111" cy="259045"/>
    <xdr:sp macro="" textlink="">
      <xdr:nvSpPr>
        <xdr:cNvPr id="74" name="【道路】&#10;有形固定資産減価償却率該当値テキスト"/>
        <xdr:cNvSpPr txBox="1"/>
      </xdr:nvSpPr>
      <xdr:spPr>
        <a:xfrm>
          <a:off x="4673600" y="701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63500</xdr:rowOff>
    </xdr:from>
    <xdr:to>
      <xdr:col>20</xdr:col>
      <xdr:colOff>38100</xdr:colOff>
      <xdr:row>41</xdr:row>
      <xdr:rowOff>165100</xdr:rowOff>
    </xdr:to>
    <xdr:sp macro="" textlink="">
      <xdr:nvSpPr>
        <xdr:cNvPr id="75" name="楕円 74"/>
        <xdr:cNvSpPr/>
      </xdr:nvSpPr>
      <xdr:spPr>
        <a:xfrm>
          <a:off x="3746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114300</xdr:rowOff>
    </xdr:from>
    <xdr:to>
      <xdr:col>24</xdr:col>
      <xdr:colOff>63500</xdr:colOff>
      <xdr:row>41</xdr:row>
      <xdr:rowOff>120015</xdr:rowOff>
    </xdr:to>
    <xdr:cxnSp macro="">
      <xdr:nvCxnSpPr>
        <xdr:cNvPr id="76" name="直線コネクタ 75"/>
        <xdr:cNvCxnSpPr/>
      </xdr:nvCxnSpPr>
      <xdr:spPr>
        <a:xfrm>
          <a:off x="3797300" y="7143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52070</xdr:rowOff>
    </xdr:from>
    <xdr:to>
      <xdr:col>15</xdr:col>
      <xdr:colOff>101600</xdr:colOff>
      <xdr:row>41</xdr:row>
      <xdr:rowOff>153670</xdr:rowOff>
    </xdr:to>
    <xdr:sp macro="" textlink="">
      <xdr:nvSpPr>
        <xdr:cNvPr id="77" name="楕円 76"/>
        <xdr:cNvSpPr/>
      </xdr:nvSpPr>
      <xdr:spPr>
        <a:xfrm>
          <a:off x="2857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102870</xdr:rowOff>
    </xdr:from>
    <xdr:to>
      <xdr:col>19</xdr:col>
      <xdr:colOff>177800</xdr:colOff>
      <xdr:row>41</xdr:row>
      <xdr:rowOff>114300</xdr:rowOff>
    </xdr:to>
    <xdr:cxnSp macro="">
      <xdr:nvCxnSpPr>
        <xdr:cNvPr id="78" name="直線コネクタ 77"/>
        <xdr:cNvCxnSpPr/>
      </xdr:nvCxnSpPr>
      <xdr:spPr>
        <a:xfrm>
          <a:off x="2908300" y="7132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40640</xdr:rowOff>
    </xdr:from>
    <xdr:to>
      <xdr:col>10</xdr:col>
      <xdr:colOff>165100</xdr:colOff>
      <xdr:row>41</xdr:row>
      <xdr:rowOff>142240</xdr:rowOff>
    </xdr:to>
    <xdr:sp macro="" textlink="">
      <xdr:nvSpPr>
        <xdr:cNvPr id="79" name="楕円 78"/>
        <xdr:cNvSpPr/>
      </xdr:nvSpPr>
      <xdr:spPr>
        <a:xfrm>
          <a:off x="1968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91440</xdr:rowOff>
    </xdr:from>
    <xdr:to>
      <xdr:col>15</xdr:col>
      <xdr:colOff>50800</xdr:colOff>
      <xdr:row>41</xdr:row>
      <xdr:rowOff>102870</xdr:rowOff>
    </xdr:to>
    <xdr:cxnSp macro="">
      <xdr:nvCxnSpPr>
        <xdr:cNvPr id="80" name="直線コネクタ 79"/>
        <xdr:cNvCxnSpPr/>
      </xdr:nvCxnSpPr>
      <xdr:spPr>
        <a:xfrm>
          <a:off x="2019300" y="7120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156227</xdr:rowOff>
    </xdr:from>
    <xdr:ext cx="405111" cy="259045"/>
    <xdr:sp macro="" textlink="">
      <xdr:nvSpPr>
        <xdr:cNvPr id="85" name="n_1mainValue【道路】&#10;有形固定資産減価償却率"/>
        <xdr:cNvSpPr txBox="1"/>
      </xdr:nvSpPr>
      <xdr:spPr>
        <a:xfrm>
          <a:off x="35820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144797</xdr:rowOff>
    </xdr:from>
    <xdr:ext cx="405111" cy="259045"/>
    <xdr:sp macro="" textlink="">
      <xdr:nvSpPr>
        <xdr:cNvPr id="86" name="n_2mainValue【道路】&#10;有形固定資産減価償却率"/>
        <xdr:cNvSpPr txBox="1"/>
      </xdr:nvSpPr>
      <xdr:spPr>
        <a:xfrm>
          <a:off x="2705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133367</xdr:rowOff>
    </xdr:from>
    <xdr:ext cx="405111" cy="259045"/>
    <xdr:sp macro="" textlink="">
      <xdr:nvSpPr>
        <xdr:cNvPr id="87" name="n_3mainValue【道路】&#10;有形固定資産減価償却率"/>
        <xdr:cNvSpPr txBox="1"/>
      </xdr:nvSpPr>
      <xdr:spPr>
        <a:xfrm>
          <a:off x="18167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105448</xdr:rowOff>
    </xdr:from>
    <xdr:to>
      <xdr:col>55</xdr:col>
      <xdr:colOff>50800</xdr:colOff>
      <xdr:row>37</xdr:row>
      <xdr:rowOff>35598</xdr:rowOff>
    </xdr:to>
    <xdr:sp macro="" textlink="">
      <xdr:nvSpPr>
        <xdr:cNvPr id="127" name="楕円 126"/>
        <xdr:cNvSpPr/>
      </xdr:nvSpPr>
      <xdr:spPr>
        <a:xfrm>
          <a:off x="10426700" y="62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128325</xdr:rowOff>
    </xdr:from>
    <xdr:ext cx="534377" cy="259045"/>
    <xdr:sp macro="" textlink="">
      <xdr:nvSpPr>
        <xdr:cNvPr id="128" name="【道路】&#10;一人当たり延長該当値テキスト"/>
        <xdr:cNvSpPr txBox="1"/>
      </xdr:nvSpPr>
      <xdr:spPr>
        <a:xfrm>
          <a:off x="10515600" y="61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143282</xdr:rowOff>
    </xdr:from>
    <xdr:to>
      <xdr:col>50</xdr:col>
      <xdr:colOff>165100</xdr:colOff>
      <xdr:row>37</xdr:row>
      <xdr:rowOff>73432</xdr:rowOff>
    </xdr:to>
    <xdr:sp macro="" textlink="">
      <xdr:nvSpPr>
        <xdr:cNvPr id="129" name="楕円 128"/>
        <xdr:cNvSpPr/>
      </xdr:nvSpPr>
      <xdr:spPr>
        <a:xfrm>
          <a:off x="9588500" y="63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156248</xdr:rowOff>
    </xdr:from>
    <xdr:to>
      <xdr:col>55</xdr:col>
      <xdr:colOff>0</xdr:colOff>
      <xdr:row>37</xdr:row>
      <xdr:rowOff>22632</xdr:rowOff>
    </xdr:to>
    <xdr:cxnSp macro="">
      <xdr:nvCxnSpPr>
        <xdr:cNvPr id="130" name="直線コネクタ 129"/>
        <xdr:cNvCxnSpPr/>
      </xdr:nvCxnSpPr>
      <xdr:spPr>
        <a:xfrm flipV="1">
          <a:off x="9639300" y="6328448"/>
          <a:ext cx="8382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3321</xdr:rowOff>
    </xdr:from>
    <xdr:to>
      <xdr:col>46</xdr:col>
      <xdr:colOff>38100</xdr:colOff>
      <xdr:row>37</xdr:row>
      <xdr:rowOff>104921</xdr:rowOff>
    </xdr:to>
    <xdr:sp macro="" textlink="">
      <xdr:nvSpPr>
        <xdr:cNvPr id="131" name="楕円 130"/>
        <xdr:cNvSpPr/>
      </xdr:nvSpPr>
      <xdr:spPr>
        <a:xfrm>
          <a:off x="8699500" y="63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22632</xdr:rowOff>
    </xdr:from>
    <xdr:to>
      <xdr:col>50</xdr:col>
      <xdr:colOff>114300</xdr:colOff>
      <xdr:row>37</xdr:row>
      <xdr:rowOff>54121</xdr:rowOff>
    </xdr:to>
    <xdr:cxnSp macro="">
      <xdr:nvCxnSpPr>
        <xdr:cNvPr id="132" name="直線コネクタ 131"/>
        <xdr:cNvCxnSpPr/>
      </xdr:nvCxnSpPr>
      <xdr:spPr>
        <a:xfrm flipV="1">
          <a:off x="8750300" y="636628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30867</xdr:rowOff>
    </xdr:from>
    <xdr:to>
      <xdr:col>41</xdr:col>
      <xdr:colOff>101600</xdr:colOff>
      <xdr:row>37</xdr:row>
      <xdr:rowOff>132467</xdr:rowOff>
    </xdr:to>
    <xdr:sp macro="" textlink="">
      <xdr:nvSpPr>
        <xdr:cNvPr id="133" name="楕円 132"/>
        <xdr:cNvSpPr/>
      </xdr:nvSpPr>
      <xdr:spPr>
        <a:xfrm>
          <a:off x="7810500" y="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54121</xdr:rowOff>
    </xdr:from>
    <xdr:to>
      <xdr:col>45</xdr:col>
      <xdr:colOff>177800</xdr:colOff>
      <xdr:row>37</xdr:row>
      <xdr:rowOff>81667</xdr:rowOff>
    </xdr:to>
    <xdr:cxnSp macro="">
      <xdr:nvCxnSpPr>
        <xdr:cNvPr id="134" name="直線コネクタ 133"/>
        <xdr:cNvCxnSpPr/>
      </xdr:nvCxnSpPr>
      <xdr:spPr>
        <a:xfrm flipV="1">
          <a:off x="7861300" y="6397771"/>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89959</xdr:rowOff>
    </xdr:from>
    <xdr:ext cx="534377" cy="259045"/>
    <xdr:sp macro="" textlink="">
      <xdr:nvSpPr>
        <xdr:cNvPr id="139" name="n_1mainValue【道路】&#10;一人当たり延長"/>
        <xdr:cNvSpPr txBox="1"/>
      </xdr:nvSpPr>
      <xdr:spPr>
        <a:xfrm>
          <a:off x="9359411" y="60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121448</xdr:rowOff>
    </xdr:from>
    <xdr:ext cx="534377" cy="259045"/>
    <xdr:sp macro="" textlink="">
      <xdr:nvSpPr>
        <xdr:cNvPr id="140" name="n_2mainValue【道路】&#10;一人当たり延長"/>
        <xdr:cNvSpPr txBox="1"/>
      </xdr:nvSpPr>
      <xdr:spPr>
        <a:xfrm>
          <a:off x="8483111" y="6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148994</xdr:rowOff>
    </xdr:from>
    <xdr:ext cx="534377" cy="259045"/>
    <xdr:sp macro="" textlink="">
      <xdr:nvSpPr>
        <xdr:cNvPr id="141" name="n_3mainValue【道路】&#10;一人当たり延長"/>
        <xdr:cNvSpPr txBox="1"/>
      </xdr:nvSpPr>
      <xdr:spPr>
        <a:xfrm>
          <a:off x="7594111" y="61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3084</xdr:rowOff>
    </xdr:from>
    <xdr:to>
      <xdr:col>24</xdr:col>
      <xdr:colOff>114300</xdr:colOff>
      <xdr:row>55</xdr:row>
      <xdr:rowOff>104684</xdr:rowOff>
    </xdr:to>
    <xdr:sp macro="" textlink="">
      <xdr:nvSpPr>
        <xdr:cNvPr id="183" name="楕円 182"/>
        <xdr:cNvSpPr/>
      </xdr:nvSpPr>
      <xdr:spPr>
        <a:xfrm>
          <a:off x="45847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127561</xdr:rowOff>
    </xdr:from>
    <xdr:ext cx="340478" cy="259045"/>
    <xdr:sp macro="" textlink="">
      <xdr:nvSpPr>
        <xdr:cNvPr id="184" name="【橋りょう・トンネル】&#10;有形固定資産減価償却率該当値テキスト"/>
        <xdr:cNvSpPr txBox="1"/>
      </xdr:nvSpPr>
      <xdr:spPr>
        <a:xfrm>
          <a:off x="4673600" y="9385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73297</xdr:rowOff>
    </xdr:from>
    <xdr:to>
      <xdr:col>20</xdr:col>
      <xdr:colOff>38100</xdr:colOff>
      <xdr:row>56</xdr:row>
      <xdr:rowOff>3447</xdr:rowOff>
    </xdr:to>
    <xdr:sp macro="" textlink="">
      <xdr:nvSpPr>
        <xdr:cNvPr id="185" name="楕円 184"/>
        <xdr:cNvSpPr/>
      </xdr:nvSpPr>
      <xdr:spPr>
        <a:xfrm>
          <a:off x="3746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53884</xdr:rowOff>
    </xdr:from>
    <xdr:to>
      <xdr:col>24</xdr:col>
      <xdr:colOff>63500</xdr:colOff>
      <xdr:row>55</xdr:row>
      <xdr:rowOff>124097</xdr:rowOff>
    </xdr:to>
    <xdr:cxnSp macro="">
      <xdr:nvCxnSpPr>
        <xdr:cNvPr id="186" name="直線コネクタ 185"/>
        <xdr:cNvCxnSpPr/>
      </xdr:nvCxnSpPr>
      <xdr:spPr>
        <a:xfrm flipV="1">
          <a:off x="3797300" y="948363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87" name="楕円 186"/>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124097</xdr:rowOff>
    </xdr:to>
    <xdr:cxnSp macro="">
      <xdr:nvCxnSpPr>
        <xdr:cNvPr id="188" name="直線コネクタ 187"/>
        <xdr:cNvCxnSpPr/>
      </xdr:nvCxnSpPr>
      <xdr:spPr>
        <a:xfrm>
          <a:off x="2908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89" name="楕円 188"/>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0" name="直線コネクタ 189"/>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193" name="n_3aveValue【橋りょう・トンネル】&#10;有形固定資産減価償却率"/>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19974</xdr:rowOff>
    </xdr:from>
    <xdr:ext cx="340478" cy="259045"/>
    <xdr:sp macro="" textlink="">
      <xdr:nvSpPr>
        <xdr:cNvPr id="195" name="n_1mainValue【橋りょう・トンネル】&#10;有形固定資産減価償却率"/>
        <xdr:cNvSpPr txBox="1"/>
      </xdr:nvSpPr>
      <xdr:spPr>
        <a:xfrm>
          <a:off x="36143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196"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197"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9527</xdr:rowOff>
    </xdr:from>
    <xdr:to>
      <xdr:col>55</xdr:col>
      <xdr:colOff>50800</xdr:colOff>
      <xdr:row>64</xdr:row>
      <xdr:rowOff>111127</xdr:rowOff>
    </xdr:to>
    <xdr:sp macro="" textlink="">
      <xdr:nvSpPr>
        <xdr:cNvPr id="237" name="楕円 236"/>
        <xdr:cNvSpPr/>
      </xdr:nvSpPr>
      <xdr:spPr>
        <a:xfrm>
          <a:off x="10426700" y="10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95904</xdr:rowOff>
    </xdr:from>
    <xdr:ext cx="534377" cy="259045"/>
    <xdr:sp macro="" textlink="">
      <xdr:nvSpPr>
        <xdr:cNvPr id="238" name="【橋りょう・トンネル】&#10;一人当たり有形固定資産（償却資産）額該当値テキスト"/>
        <xdr:cNvSpPr txBox="1"/>
      </xdr:nvSpPr>
      <xdr:spPr>
        <a:xfrm>
          <a:off x="10515600" y="108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23540</xdr:rowOff>
    </xdr:from>
    <xdr:to>
      <xdr:col>50</xdr:col>
      <xdr:colOff>165100</xdr:colOff>
      <xdr:row>64</xdr:row>
      <xdr:rowOff>125140</xdr:rowOff>
    </xdr:to>
    <xdr:sp macro="" textlink="">
      <xdr:nvSpPr>
        <xdr:cNvPr id="239" name="楕円 238"/>
        <xdr:cNvSpPr/>
      </xdr:nvSpPr>
      <xdr:spPr>
        <a:xfrm>
          <a:off x="9588500" y="109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60327</xdr:rowOff>
    </xdr:from>
    <xdr:to>
      <xdr:col>55</xdr:col>
      <xdr:colOff>0</xdr:colOff>
      <xdr:row>64</xdr:row>
      <xdr:rowOff>74340</xdr:rowOff>
    </xdr:to>
    <xdr:cxnSp macro="">
      <xdr:nvCxnSpPr>
        <xdr:cNvPr id="240" name="直線コネクタ 239"/>
        <xdr:cNvCxnSpPr/>
      </xdr:nvCxnSpPr>
      <xdr:spPr>
        <a:xfrm flipV="1">
          <a:off x="9639300" y="11033127"/>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23606</xdr:rowOff>
    </xdr:from>
    <xdr:to>
      <xdr:col>46</xdr:col>
      <xdr:colOff>38100</xdr:colOff>
      <xdr:row>64</xdr:row>
      <xdr:rowOff>125206</xdr:rowOff>
    </xdr:to>
    <xdr:sp macro="" textlink="">
      <xdr:nvSpPr>
        <xdr:cNvPr id="241" name="楕円 240"/>
        <xdr:cNvSpPr/>
      </xdr:nvSpPr>
      <xdr:spPr>
        <a:xfrm>
          <a:off x="8699500" y="10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74340</xdr:rowOff>
    </xdr:from>
    <xdr:to>
      <xdr:col>50</xdr:col>
      <xdr:colOff>114300</xdr:colOff>
      <xdr:row>64</xdr:row>
      <xdr:rowOff>74406</xdr:rowOff>
    </xdr:to>
    <xdr:cxnSp macro="">
      <xdr:nvCxnSpPr>
        <xdr:cNvPr id="242" name="直線コネクタ 241"/>
        <xdr:cNvCxnSpPr/>
      </xdr:nvCxnSpPr>
      <xdr:spPr>
        <a:xfrm flipV="1">
          <a:off x="8750300" y="1104714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23663</xdr:rowOff>
    </xdr:from>
    <xdr:to>
      <xdr:col>41</xdr:col>
      <xdr:colOff>101600</xdr:colOff>
      <xdr:row>64</xdr:row>
      <xdr:rowOff>125263</xdr:rowOff>
    </xdr:to>
    <xdr:sp macro="" textlink="">
      <xdr:nvSpPr>
        <xdr:cNvPr id="243" name="楕円 242"/>
        <xdr:cNvSpPr/>
      </xdr:nvSpPr>
      <xdr:spPr>
        <a:xfrm>
          <a:off x="7810500" y="109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74406</xdr:rowOff>
    </xdr:from>
    <xdr:to>
      <xdr:col>45</xdr:col>
      <xdr:colOff>177800</xdr:colOff>
      <xdr:row>64</xdr:row>
      <xdr:rowOff>74463</xdr:rowOff>
    </xdr:to>
    <xdr:cxnSp macro="">
      <xdr:nvCxnSpPr>
        <xdr:cNvPr id="244" name="直線コネクタ 243"/>
        <xdr:cNvCxnSpPr/>
      </xdr:nvCxnSpPr>
      <xdr:spPr>
        <a:xfrm flipV="1">
          <a:off x="7861300" y="1104720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116267</xdr:rowOff>
    </xdr:from>
    <xdr:ext cx="469744" cy="259045"/>
    <xdr:sp macro="" textlink="">
      <xdr:nvSpPr>
        <xdr:cNvPr id="249" name="n_1mainValue【橋りょう・トンネル】&#10;一人当たり有形固定資産（償却資産）額"/>
        <xdr:cNvSpPr txBox="1"/>
      </xdr:nvSpPr>
      <xdr:spPr>
        <a:xfrm>
          <a:off x="9391728" y="11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116333</xdr:rowOff>
    </xdr:from>
    <xdr:ext cx="469744" cy="259045"/>
    <xdr:sp macro="" textlink="">
      <xdr:nvSpPr>
        <xdr:cNvPr id="250" name="n_2mainValue【橋りょう・トンネル】&#10;一人当たり有形固定資産（償却資産）額"/>
        <xdr:cNvSpPr txBox="1"/>
      </xdr:nvSpPr>
      <xdr:spPr>
        <a:xfrm>
          <a:off x="8515428" y="11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116390</xdr:rowOff>
    </xdr:from>
    <xdr:ext cx="469744" cy="259045"/>
    <xdr:sp macro="" textlink="">
      <xdr:nvSpPr>
        <xdr:cNvPr id="251" name="n_3mainValue【橋りょう・トンネル】&#10;一人当たり有形固定資産（償却資産）額"/>
        <xdr:cNvSpPr txBox="1"/>
      </xdr:nvSpPr>
      <xdr:spPr>
        <a:xfrm>
          <a:off x="7626428" y="110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92" name="楕円 291"/>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293" name="【公営住宅】&#10;有形固定資産減価償却率該当値テキスト"/>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94" name="楕円 293"/>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9525</xdr:rowOff>
    </xdr:to>
    <xdr:cxnSp macro="">
      <xdr:nvCxnSpPr>
        <xdr:cNvPr id="295" name="直線コネクタ 294"/>
        <xdr:cNvCxnSpPr/>
      </xdr:nvCxnSpPr>
      <xdr:spPr>
        <a:xfrm flipV="1">
          <a:off x="3797300" y="140493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296" name="楕円 295"/>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9525</xdr:rowOff>
    </xdr:to>
    <xdr:cxnSp macro="">
      <xdr:nvCxnSpPr>
        <xdr:cNvPr id="297" name="直線コネクタ 296"/>
        <xdr:cNvCxnSpPr/>
      </xdr:nvCxnSpPr>
      <xdr:spPr>
        <a:xfrm>
          <a:off x="2908300" y="1403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98" name="楕円 297"/>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81</xdr:row>
      <xdr:rowOff>150495</xdr:rowOff>
    </xdr:to>
    <xdr:cxnSp macro="">
      <xdr:nvCxnSpPr>
        <xdr:cNvPr id="299" name="直線コネクタ 298"/>
        <xdr:cNvCxnSpPr/>
      </xdr:nvCxnSpPr>
      <xdr:spPr>
        <a:xfrm>
          <a:off x="2019300" y="14020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00"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1"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04" name="n_1main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46372</xdr:rowOff>
    </xdr:from>
    <xdr:ext cx="405111" cy="259045"/>
    <xdr:sp macro="" textlink="">
      <xdr:nvSpPr>
        <xdr:cNvPr id="305" name="n_2mainValue【公営住宅】&#10;有形固定資産減価償却率"/>
        <xdr:cNvSpPr txBox="1"/>
      </xdr:nvSpPr>
      <xdr:spPr>
        <a:xfrm>
          <a:off x="2705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6" name="n_3mainValue【公営住宅】&#10;有形固定資産減価償却率"/>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122746</xdr:rowOff>
    </xdr:from>
    <xdr:to>
      <xdr:col>55</xdr:col>
      <xdr:colOff>50800</xdr:colOff>
      <xdr:row>85</xdr:row>
      <xdr:rowOff>52896</xdr:rowOff>
    </xdr:to>
    <xdr:sp macro="" textlink="">
      <xdr:nvSpPr>
        <xdr:cNvPr id="346" name="楕円 345"/>
        <xdr:cNvSpPr/>
      </xdr:nvSpPr>
      <xdr:spPr>
        <a:xfrm>
          <a:off x="104267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145623</xdr:rowOff>
    </xdr:from>
    <xdr:ext cx="469744" cy="259045"/>
    <xdr:sp macro="" textlink="">
      <xdr:nvSpPr>
        <xdr:cNvPr id="347" name="【公営住宅】&#10;一人当たり面積該当値テキスト"/>
        <xdr:cNvSpPr txBox="1"/>
      </xdr:nvSpPr>
      <xdr:spPr>
        <a:xfrm>
          <a:off x="10515600" y="1437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129984</xdr:rowOff>
    </xdr:from>
    <xdr:to>
      <xdr:col>50</xdr:col>
      <xdr:colOff>165100</xdr:colOff>
      <xdr:row>85</xdr:row>
      <xdr:rowOff>60134</xdr:rowOff>
    </xdr:to>
    <xdr:sp macro="" textlink="">
      <xdr:nvSpPr>
        <xdr:cNvPr id="348" name="楕円 347"/>
        <xdr:cNvSpPr/>
      </xdr:nvSpPr>
      <xdr:spPr>
        <a:xfrm>
          <a:off x="9588500" y="145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2096</xdr:rowOff>
    </xdr:from>
    <xdr:to>
      <xdr:col>55</xdr:col>
      <xdr:colOff>0</xdr:colOff>
      <xdr:row>85</xdr:row>
      <xdr:rowOff>9334</xdr:rowOff>
    </xdr:to>
    <xdr:cxnSp macro="">
      <xdr:nvCxnSpPr>
        <xdr:cNvPr id="349" name="直線コネクタ 348"/>
        <xdr:cNvCxnSpPr/>
      </xdr:nvCxnSpPr>
      <xdr:spPr>
        <a:xfrm flipV="1">
          <a:off x="9639300" y="14575346"/>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140652</xdr:rowOff>
    </xdr:from>
    <xdr:to>
      <xdr:col>46</xdr:col>
      <xdr:colOff>38100</xdr:colOff>
      <xdr:row>85</xdr:row>
      <xdr:rowOff>70802</xdr:rowOff>
    </xdr:to>
    <xdr:sp macro="" textlink="">
      <xdr:nvSpPr>
        <xdr:cNvPr id="350" name="楕円 349"/>
        <xdr:cNvSpPr/>
      </xdr:nvSpPr>
      <xdr:spPr>
        <a:xfrm>
          <a:off x="8699500" y="145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9334</xdr:rowOff>
    </xdr:from>
    <xdr:to>
      <xdr:col>50</xdr:col>
      <xdr:colOff>114300</xdr:colOff>
      <xdr:row>85</xdr:row>
      <xdr:rowOff>20002</xdr:rowOff>
    </xdr:to>
    <xdr:cxnSp macro="">
      <xdr:nvCxnSpPr>
        <xdr:cNvPr id="351" name="直線コネクタ 350"/>
        <xdr:cNvCxnSpPr/>
      </xdr:nvCxnSpPr>
      <xdr:spPr>
        <a:xfrm flipV="1">
          <a:off x="8750300" y="145825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145414</xdr:rowOff>
    </xdr:from>
    <xdr:to>
      <xdr:col>41</xdr:col>
      <xdr:colOff>101600</xdr:colOff>
      <xdr:row>85</xdr:row>
      <xdr:rowOff>75564</xdr:rowOff>
    </xdr:to>
    <xdr:sp macro="" textlink="">
      <xdr:nvSpPr>
        <xdr:cNvPr id="352" name="楕円 351"/>
        <xdr:cNvSpPr/>
      </xdr:nvSpPr>
      <xdr:spPr>
        <a:xfrm>
          <a:off x="781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20002</xdr:rowOff>
    </xdr:from>
    <xdr:to>
      <xdr:col>45</xdr:col>
      <xdr:colOff>177800</xdr:colOff>
      <xdr:row>85</xdr:row>
      <xdr:rowOff>24764</xdr:rowOff>
    </xdr:to>
    <xdr:cxnSp macro="">
      <xdr:nvCxnSpPr>
        <xdr:cNvPr id="353" name="直線コネクタ 352"/>
        <xdr:cNvCxnSpPr/>
      </xdr:nvCxnSpPr>
      <xdr:spPr>
        <a:xfrm flipV="1">
          <a:off x="7861300" y="1459325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4"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5"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6"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76661</xdr:rowOff>
    </xdr:from>
    <xdr:ext cx="469744" cy="259045"/>
    <xdr:sp macro="" textlink="">
      <xdr:nvSpPr>
        <xdr:cNvPr id="358" name="n_1mainValue【公営住宅】&#10;一人当たり面積"/>
        <xdr:cNvSpPr txBox="1"/>
      </xdr:nvSpPr>
      <xdr:spPr>
        <a:xfrm>
          <a:off x="9391727" y="1430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87329</xdr:rowOff>
    </xdr:from>
    <xdr:ext cx="469744" cy="259045"/>
    <xdr:sp macro="" textlink="">
      <xdr:nvSpPr>
        <xdr:cNvPr id="359" name="n_2mainValue【公営住宅】&#10;一人当たり面積"/>
        <xdr:cNvSpPr txBox="1"/>
      </xdr:nvSpPr>
      <xdr:spPr>
        <a:xfrm>
          <a:off x="8515427" y="1431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92091</xdr:rowOff>
    </xdr:from>
    <xdr:ext cx="469744" cy="259045"/>
    <xdr:sp macro="" textlink="">
      <xdr:nvSpPr>
        <xdr:cNvPr id="360" name="n_3mainValue【公営住宅】&#10;一人当たり面積"/>
        <xdr:cNvSpPr txBox="1"/>
      </xdr:nvSpPr>
      <xdr:spPr>
        <a:xfrm>
          <a:off x="7626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06"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120650</xdr:rowOff>
    </xdr:from>
    <xdr:to>
      <xdr:col>85</xdr:col>
      <xdr:colOff>177800</xdr:colOff>
      <xdr:row>39</xdr:row>
      <xdr:rowOff>50800</xdr:rowOff>
    </xdr:to>
    <xdr:sp macro="" textlink="">
      <xdr:nvSpPr>
        <xdr:cNvPr id="417" name="楕円 416"/>
        <xdr:cNvSpPr/>
      </xdr:nvSpPr>
      <xdr:spPr>
        <a:xfrm>
          <a:off x="16268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99077</xdr:rowOff>
    </xdr:from>
    <xdr:ext cx="405111" cy="259045"/>
    <xdr:sp macro="" textlink="">
      <xdr:nvSpPr>
        <xdr:cNvPr id="418" name="【認定こども園・幼稚園・保育所】&#10;有形固定資産減価償却率該当値テキスト"/>
        <xdr:cNvSpPr txBox="1"/>
      </xdr:nvSpPr>
      <xdr:spPr>
        <a:xfrm>
          <a:off x="16357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419" name="楕円 418"/>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0</xdr:rowOff>
    </xdr:to>
    <xdr:cxnSp macro="">
      <xdr:nvCxnSpPr>
        <xdr:cNvPr id="420" name="直線コネクタ 419"/>
        <xdr:cNvCxnSpPr/>
      </xdr:nvCxnSpPr>
      <xdr:spPr>
        <a:xfrm>
          <a:off x="15481300" y="66655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421" name="楕円 420"/>
        <xdr:cNvSpPr/>
      </xdr:nvSpPr>
      <xdr:spPr>
        <a:xfrm>
          <a:off x="1454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38</xdr:row>
      <xdr:rowOff>150495</xdr:rowOff>
    </xdr:to>
    <xdr:cxnSp macro="">
      <xdr:nvCxnSpPr>
        <xdr:cNvPr id="422" name="直線コネクタ 421"/>
        <xdr:cNvCxnSpPr/>
      </xdr:nvCxnSpPr>
      <xdr:spPr>
        <a:xfrm>
          <a:off x="14592300" y="66446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423" name="楕円 422"/>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129540</xdr:rowOff>
    </xdr:to>
    <xdr:cxnSp macro="">
      <xdr:nvCxnSpPr>
        <xdr:cNvPr id="424" name="直線コネクタ 423"/>
        <xdr:cNvCxnSpPr/>
      </xdr:nvCxnSpPr>
      <xdr:spPr>
        <a:xfrm>
          <a:off x="13703300" y="66236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429" name="n_1mainValue【認定こども園・幼稚園・保育所】&#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30" name="n_2main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431" name="n_3mainValue【認定こども園・幼稚園・保育所】&#10;有形固定資産減価償却率"/>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8"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69" name="楕円 468"/>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70" name="【認定こども園・幼稚園・保育所】&#10;一人当たり面積該当値テキスト"/>
        <xdr:cNvSpPr txBox="1"/>
      </xdr:nvSpPr>
      <xdr:spPr>
        <a:xfrm>
          <a:off x="22199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125984</xdr:rowOff>
    </xdr:from>
    <xdr:to>
      <xdr:col>112</xdr:col>
      <xdr:colOff>38100</xdr:colOff>
      <xdr:row>39</xdr:row>
      <xdr:rowOff>56134</xdr:rowOff>
    </xdr:to>
    <xdr:sp macro="" textlink="">
      <xdr:nvSpPr>
        <xdr:cNvPr id="471" name="楕円 470"/>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39</xdr:row>
      <xdr:rowOff>5334</xdr:rowOff>
    </xdr:to>
    <xdr:cxnSp macro="">
      <xdr:nvCxnSpPr>
        <xdr:cNvPr id="472" name="直線コネクタ 471"/>
        <xdr:cNvCxnSpPr/>
      </xdr:nvCxnSpPr>
      <xdr:spPr>
        <a:xfrm flipV="1">
          <a:off x="21323300" y="6673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144272</xdr:rowOff>
    </xdr:from>
    <xdr:to>
      <xdr:col>107</xdr:col>
      <xdr:colOff>101600</xdr:colOff>
      <xdr:row>39</xdr:row>
      <xdr:rowOff>74422</xdr:rowOff>
    </xdr:to>
    <xdr:sp macro="" textlink="">
      <xdr:nvSpPr>
        <xdr:cNvPr id="473" name="楕円 472"/>
        <xdr:cNvSpPr/>
      </xdr:nvSpPr>
      <xdr:spPr>
        <a:xfrm>
          <a:off x="20383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xdr:rowOff>
    </xdr:from>
    <xdr:to>
      <xdr:col>111</xdr:col>
      <xdr:colOff>177800</xdr:colOff>
      <xdr:row>39</xdr:row>
      <xdr:rowOff>23622</xdr:rowOff>
    </xdr:to>
    <xdr:cxnSp macro="">
      <xdr:nvCxnSpPr>
        <xdr:cNvPr id="474" name="直線コネクタ 473"/>
        <xdr:cNvCxnSpPr/>
      </xdr:nvCxnSpPr>
      <xdr:spPr>
        <a:xfrm flipV="1">
          <a:off x="20434300" y="6691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157988</xdr:rowOff>
    </xdr:from>
    <xdr:to>
      <xdr:col>102</xdr:col>
      <xdr:colOff>165100</xdr:colOff>
      <xdr:row>39</xdr:row>
      <xdr:rowOff>88138</xdr:rowOff>
    </xdr:to>
    <xdr:sp macro="" textlink="">
      <xdr:nvSpPr>
        <xdr:cNvPr id="475" name="楕円 474"/>
        <xdr:cNvSpPr/>
      </xdr:nvSpPr>
      <xdr:spPr>
        <a:xfrm>
          <a:off x="19494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23622</xdr:rowOff>
    </xdr:from>
    <xdr:to>
      <xdr:col>107</xdr:col>
      <xdr:colOff>50800</xdr:colOff>
      <xdr:row>39</xdr:row>
      <xdr:rowOff>37338</xdr:rowOff>
    </xdr:to>
    <xdr:cxnSp macro="">
      <xdr:nvCxnSpPr>
        <xdr:cNvPr id="476" name="直線コネクタ 475"/>
        <xdr:cNvCxnSpPr/>
      </xdr:nvCxnSpPr>
      <xdr:spPr>
        <a:xfrm flipV="1">
          <a:off x="19545300" y="6710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7"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9"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47261</xdr:rowOff>
    </xdr:from>
    <xdr:ext cx="469744" cy="259045"/>
    <xdr:sp macro="" textlink="">
      <xdr:nvSpPr>
        <xdr:cNvPr id="481" name="n_1mainValue【認定こども園・幼稚園・保育所】&#10;一人当たり面積"/>
        <xdr:cNvSpPr txBox="1"/>
      </xdr:nvSpPr>
      <xdr:spPr>
        <a:xfrm>
          <a:off x="21075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82" name="n_2main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79265</xdr:rowOff>
    </xdr:from>
    <xdr:ext cx="469744" cy="259045"/>
    <xdr:sp macro="" textlink="">
      <xdr:nvSpPr>
        <xdr:cNvPr id="483" name="n_3mainValue【認定こども園・幼稚園・保育所】&#10;一人当たり面積"/>
        <xdr:cNvSpPr txBox="1"/>
      </xdr:nvSpPr>
      <xdr:spPr>
        <a:xfrm>
          <a:off x="19310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39007</xdr:rowOff>
    </xdr:from>
    <xdr:to>
      <xdr:col>85</xdr:col>
      <xdr:colOff>177800</xdr:colOff>
      <xdr:row>60</xdr:row>
      <xdr:rowOff>140607</xdr:rowOff>
    </xdr:to>
    <xdr:sp macro="" textlink="">
      <xdr:nvSpPr>
        <xdr:cNvPr id="525" name="楕円 524"/>
        <xdr:cNvSpPr/>
      </xdr:nvSpPr>
      <xdr:spPr>
        <a:xfrm>
          <a:off x="16268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17434</xdr:rowOff>
    </xdr:from>
    <xdr:ext cx="405111" cy="259045"/>
    <xdr:sp macro="" textlink="">
      <xdr:nvSpPr>
        <xdr:cNvPr id="526" name="【学校施設】&#10;有形固定資産減価償却率該当値テキスト"/>
        <xdr:cNvSpPr txBox="1"/>
      </xdr:nvSpPr>
      <xdr:spPr>
        <a:xfrm>
          <a:off x="16357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27" name="楕円 526"/>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89807</xdr:rowOff>
    </xdr:to>
    <xdr:cxnSp macro="">
      <xdr:nvCxnSpPr>
        <xdr:cNvPr id="528" name="直線コネクタ 527"/>
        <xdr:cNvCxnSpPr/>
      </xdr:nvCxnSpPr>
      <xdr:spPr>
        <a:xfrm>
          <a:off x="15481300" y="103523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529" name="楕円 528"/>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65315</xdr:rowOff>
    </xdr:to>
    <xdr:cxnSp macro="">
      <xdr:nvCxnSpPr>
        <xdr:cNvPr id="530" name="直線コネクタ 529"/>
        <xdr:cNvCxnSpPr/>
      </xdr:nvCxnSpPr>
      <xdr:spPr>
        <a:xfrm>
          <a:off x="14592300" y="1033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531" name="楕円 530"/>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70213</xdr:rowOff>
    </xdr:to>
    <xdr:cxnSp macro="">
      <xdr:nvCxnSpPr>
        <xdr:cNvPr id="532" name="直線コネクタ 531"/>
        <xdr:cNvCxnSpPr/>
      </xdr:nvCxnSpPr>
      <xdr:spPr>
        <a:xfrm flipV="1">
          <a:off x="13703300" y="1033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33"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35"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132642</xdr:rowOff>
    </xdr:from>
    <xdr:ext cx="405111" cy="259045"/>
    <xdr:sp macro="" textlink="">
      <xdr:nvSpPr>
        <xdr:cNvPr id="537" name="n_1mainValue【学校施設】&#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38" name="n_2mainValue【学校施設】&#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137540</xdr:rowOff>
    </xdr:from>
    <xdr:ext cx="405111" cy="259045"/>
    <xdr:sp macro="" textlink="">
      <xdr:nvSpPr>
        <xdr:cNvPr id="539" name="n_3mainValue【学校施設】&#10;有形固定資産減価償却率"/>
        <xdr:cNvSpPr txBox="1"/>
      </xdr:nvSpPr>
      <xdr:spPr>
        <a:xfrm>
          <a:off x="13500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xdr:rowOff>
    </xdr:from>
    <xdr:to>
      <xdr:col>116</xdr:col>
      <xdr:colOff>114300</xdr:colOff>
      <xdr:row>63</xdr:row>
      <xdr:rowOff>117856</xdr:rowOff>
    </xdr:to>
    <xdr:sp macro="" textlink="">
      <xdr:nvSpPr>
        <xdr:cNvPr id="580" name="楕円 579"/>
        <xdr:cNvSpPr/>
      </xdr:nvSpPr>
      <xdr:spPr>
        <a:xfrm>
          <a:off x="221107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166133</xdr:rowOff>
    </xdr:from>
    <xdr:ext cx="469744" cy="259045"/>
    <xdr:sp macro="" textlink="">
      <xdr:nvSpPr>
        <xdr:cNvPr id="581" name="【学校施設】&#10;一人当たり面積該当値テキスト"/>
        <xdr:cNvSpPr txBox="1"/>
      </xdr:nvSpPr>
      <xdr:spPr>
        <a:xfrm>
          <a:off x="2219960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39116</xdr:rowOff>
    </xdr:from>
    <xdr:to>
      <xdr:col>112</xdr:col>
      <xdr:colOff>38100</xdr:colOff>
      <xdr:row>63</xdr:row>
      <xdr:rowOff>140716</xdr:rowOff>
    </xdr:to>
    <xdr:sp macro="" textlink="">
      <xdr:nvSpPr>
        <xdr:cNvPr id="582" name="楕円 581"/>
        <xdr:cNvSpPr/>
      </xdr:nvSpPr>
      <xdr:spPr>
        <a:xfrm>
          <a:off x="21272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67056</xdr:rowOff>
    </xdr:from>
    <xdr:to>
      <xdr:col>116</xdr:col>
      <xdr:colOff>63500</xdr:colOff>
      <xdr:row>63</xdr:row>
      <xdr:rowOff>89916</xdr:rowOff>
    </xdr:to>
    <xdr:cxnSp macro="">
      <xdr:nvCxnSpPr>
        <xdr:cNvPr id="583" name="直線コネクタ 582"/>
        <xdr:cNvCxnSpPr/>
      </xdr:nvCxnSpPr>
      <xdr:spPr>
        <a:xfrm flipV="1">
          <a:off x="21323300" y="10868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58166</xdr:rowOff>
    </xdr:from>
    <xdr:to>
      <xdr:col>107</xdr:col>
      <xdr:colOff>101600</xdr:colOff>
      <xdr:row>63</xdr:row>
      <xdr:rowOff>159766</xdr:rowOff>
    </xdr:to>
    <xdr:sp macro="" textlink="">
      <xdr:nvSpPr>
        <xdr:cNvPr id="584" name="楕円 583"/>
        <xdr:cNvSpPr/>
      </xdr:nvSpPr>
      <xdr:spPr>
        <a:xfrm>
          <a:off x="20383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89916</xdr:rowOff>
    </xdr:from>
    <xdr:to>
      <xdr:col>111</xdr:col>
      <xdr:colOff>177800</xdr:colOff>
      <xdr:row>63</xdr:row>
      <xdr:rowOff>108966</xdr:rowOff>
    </xdr:to>
    <xdr:cxnSp macro="">
      <xdr:nvCxnSpPr>
        <xdr:cNvPr id="585" name="直線コネクタ 584"/>
        <xdr:cNvCxnSpPr/>
      </xdr:nvCxnSpPr>
      <xdr:spPr>
        <a:xfrm flipV="1">
          <a:off x="20434300" y="108912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86" name="楕円 585"/>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108966</xdr:rowOff>
    </xdr:from>
    <xdr:to>
      <xdr:col>107</xdr:col>
      <xdr:colOff>50800</xdr:colOff>
      <xdr:row>63</xdr:row>
      <xdr:rowOff>125730</xdr:rowOff>
    </xdr:to>
    <xdr:cxnSp macro="">
      <xdr:nvCxnSpPr>
        <xdr:cNvPr id="587" name="直線コネクタ 586"/>
        <xdr:cNvCxnSpPr/>
      </xdr:nvCxnSpPr>
      <xdr:spPr>
        <a:xfrm flipV="1">
          <a:off x="19545300" y="1091031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131843</xdr:rowOff>
    </xdr:from>
    <xdr:ext cx="469744" cy="259045"/>
    <xdr:sp macro="" textlink="">
      <xdr:nvSpPr>
        <xdr:cNvPr id="592" name="n_1mainValue【学校施設】&#10;一人当たり面積"/>
        <xdr:cNvSpPr txBox="1"/>
      </xdr:nvSpPr>
      <xdr:spPr>
        <a:xfrm>
          <a:off x="210757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150893</xdr:rowOff>
    </xdr:from>
    <xdr:ext cx="469744" cy="259045"/>
    <xdr:sp macro="" textlink="">
      <xdr:nvSpPr>
        <xdr:cNvPr id="593" name="n_2mainValue【学校施設】&#10;一人当たり面積"/>
        <xdr:cNvSpPr txBox="1"/>
      </xdr:nvSpPr>
      <xdr:spPr>
        <a:xfrm>
          <a:off x="20199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94" name="n_3mainValue【学校施設】&#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20" name="直線コネクタ 619"/>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23"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24" name="直線コネクタ 623"/>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25"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6" name="フローチャート: 判断 625"/>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27" name="フローチャート: 判断 626"/>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28" name="フローチャート: 判断 627"/>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29" name="フローチャート: 判断 628"/>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30" name="フローチャート: 判断 629"/>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636" name="楕円 635"/>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637" name="【児童館】&#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638" name="楕円 637"/>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131173</xdr:rowOff>
    </xdr:from>
    <xdr:to>
      <xdr:col>85</xdr:col>
      <xdr:colOff>127000</xdr:colOff>
      <xdr:row>79</xdr:row>
      <xdr:rowOff>167095</xdr:rowOff>
    </xdr:to>
    <xdr:cxnSp macro="">
      <xdr:nvCxnSpPr>
        <xdr:cNvPr id="639" name="直線コネクタ 638"/>
        <xdr:cNvCxnSpPr/>
      </xdr:nvCxnSpPr>
      <xdr:spPr>
        <a:xfrm>
          <a:off x="15481300" y="136757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40" name="楕円 639"/>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131173</xdr:rowOff>
    </xdr:to>
    <xdr:cxnSp macro="">
      <xdr:nvCxnSpPr>
        <xdr:cNvPr id="641" name="直線コネクタ 640"/>
        <xdr:cNvCxnSpPr/>
      </xdr:nvCxnSpPr>
      <xdr:spPr>
        <a:xfrm>
          <a:off x="14592300" y="1363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642" name="楕円 641"/>
        <xdr:cNvSpPr/>
      </xdr:nvSpPr>
      <xdr:spPr>
        <a:xfrm>
          <a:off x="13652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95250</xdr:rowOff>
    </xdr:to>
    <xdr:cxnSp macro="">
      <xdr:nvCxnSpPr>
        <xdr:cNvPr id="643" name="直線コネクタ 642"/>
        <xdr:cNvCxnSpPr/>
      </xdr:nvCxnSpPr>
      <xdr:spPr>
        <a:xfrm>
          <a:off x="13703300" y="1360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53901</xdr:rowOff>
    </xdr:from>
    <xdr:ext cx="405111" cy="259045"/>
    <xdr:sp macro="" textlink="">
      <xdr:nvSpPr>
        <xdr:cNvPr id="644" name="n_1aveValue【児童館】&#10;有形固定資産減価償却率"/>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45" name="n_2aveValue【児童館】&#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46" name="n_3aveValue【児童館】&#10;有形固定資産減価償却率"/>
        <xdr:cNvSpPr txBox="1"/>
      </xdr:nvSpPr>
      <xdr:spPr>
        <a:xfrm>
          <a:off x="13500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47" name="n_4aveValue【児童館】&#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648" name="n_1mainValue【児童館】&#10;有形固定資産減価償却率"/>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49" name="n_2mainValue【児童館】&#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650" name="n_3mainValue【児童館】&#10;有形固定資産減価償却率"/>
        <xdr:cNvSpPr txBox="1"/>
      </xdr:nvSpPr>
      <xdr:spPr>
        <a:xfrm>
          <a:off x="13500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1" name="テキスト ボックス 6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77" name="直線コネクタ 676"/>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78" name="【児童館】&#10;一人当たり面積最小値テキスト"/>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79" name="直線コネクタ 678"/>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80"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81" name="直線コネクタ 68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82"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83" name="フローチャート: 判断 682"/>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4" name="フローチャート: 判断 683"/>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5" name="フローチャート: 判断 684"/>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86" name="フローチャート: 判断 685"/>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87" name="フローチャート: 判断 686"/>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93" name="楕円 692"/>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694" name="【児童館】&#10;一人当たり面積該当値テキスト"/>
        <xdr:cNvSpPr txBox="1"/>
      </xdr:nvSpPr>
      <xdr:spPr>
        <a:xfrm>
          <a:off x="22199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695" name="楕円 694"/>
        <xdr:cNvSpPr/>
      </xdr:nvSpPr>
      <xdr:spPr>
        <a:xfrm>
          <a:off x="2127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111579</xdr:rowOff>
    </xdr:to>
    <xdr:cxnSp macro="">
      <xdr:nvCxnSpPr>
        <xdr:cNvPr id="696" name="直線コネクタ 695"/>
        <xdr:cNvCxnSpPr/>
      </xdr:nvCxnSpPr>
      <xdr:spPr>
        <a:xfrm flipV="1">
          <a:off x="21323300" y="142929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93436</xdr:rowOff>
    </xdr:from>
    <xdr:to>
      <xdr:col>107</xdr:col>
      <xdr:colOff>101600</xdr:colOff>
      <xdr:row>84</xdr:row>
      <xdr:rowOff>23586</xdr:rowOff>
    </xdr:to>
    <xdr:sp macro="" textlink="">
      <xdr:nvSpPr>
        <xdr:cNvPr id="697" name="楕円 696"/>
        <xdr:cNvSpPr/>
      </xdr:nvSpPr>
      <xdr:spPr>
        <a:xfrm>
          <a:off x="20383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111579</xdr:rowOff>
    </xdr:from>
    <xdr:to>
      <xdr:col>111</xdr:col>
      <xdr:colOff>177800</xdr:colOff>
      <xdr:row>83</xdr:row>
      <xdr:rowOff>144236</xdr:rowOff>
    </xdr:to>
    <xdr:cxnSp macro="">
      <xdr:nvCxnSpPr>
        <xdr:cNvPr id="698" name="直線コネクタ 697"/>
        <xdr:cNvCxnSpPr/>
      </xdr:nvCxnSpPr>
      <xdr:spPr>
        <a:xfrm flipV="1">
          <a:off x="20434300" y="1434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699" name="楕円 698"/>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144236</xdr:rowOff>
    </xdr:from>
    <xdr:to>
      <xdr:col>107</xdr:col>
      <xdr:colOff>50800</xdr:colOff>
      <xdr:row>83</xdr:row>
      <xdr:rowOff>160564</xdr:rowOff>
    </xdr:to>
    <xdr:cxnSp macro="">
      <xdr:nvCxnSpPr>
        <xdr:cNvPr id="700" name="直線コネクタ 699"/>
        <xdr:cNvCxnSpPr/>
      </xdr:nvCxnSpPr>
      <xdr:spPr>
        <a:xfrm flipV="1">
          <a:off x="19545300" y="14374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01" name="n_1aveValue【児童館】&#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02" name="n_2ave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03"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04"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705" name="n_1mainValue【児童館】&#10;一人当たり面積"/>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40113</xdr:rowOff>
    </xdr:from>
    <xdr:ext cx="469744" cy="259045"/>
    <xdr:sp macro="" textlink="">
      <xdr:nvSpPr>
        <xdr:cNvPr id="706" name="n_2mainValue【児童館】&#10;一人当たり面積"/>
        <xdr:cNvSpPr txBox="1"/>
      </xdr:nvSpPr>
      <xdr:spPr>
        <a:xfrm>
          <a:off x="20199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707"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32" name="直線コネクタ 731"/>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4" name="直線コネクタ 7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35"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6" name="直線コネクタ 735"/>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37"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8" name="フローチャート: 判断 7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9" name="フローチャート: 判断 73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40" name="フローチャート: 判断 739"/>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41" name="フローチャート: 判断 740"/>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42" name="フローチャート: 判断 741"/>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92075</xdr:rowOff>
    </xdr:from>
    <xdr:to>
      <xdr:col>85</xdr:col>
      <xdr:colOff>177800</xdr:colOff>
      <xdr:row>105</xdr:row>
      <xdr:rowOff>22225</xdr:rowOff>
    </xdr:to>
    <xdr:sp macro="" textlink="">
      <xdr:nvSpPr>
        <xdr:cNvPr id="748" name="楕円 747"/>
        <xdr:cNvSpPr/>
      </xdr:nvSpPr>
      <xdr:spPr>
        <a:xfrm>
          <a:off x="16268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70502</xdr:rowOff>
    </xdr:from>
    <xdr:ext cx="405111" cy="259045"/>
    <xdr:sp macro="" textlink="">
      <xdr:nvSpPr>
        <xdr:cNvPr id="749" name="【公民館】&#10;有形固定資産減価償却率該当値テキスト"/>
        <xdr:cNvSpPr txBox="1"/>
      </xdr:nvSpPr>
      <xdr:spPr>
        <a:xfrm>
          <a:off x="16357600"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750" name="楕円 749"/>
        <xdr:cNvSpPr/>
      </xdr:nvSpPr>
      <xdr:spPr>
        <a:xfrm>
          <a:off x="15430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108586</xdr:rowOff>
    </xdr:from>
    <xdr:to>
      <xdr:col>85</xdr:col>
      <xdr:colOff>127000</xdr:colOff>
      <xdr:row>104</xdr:row>
      <xdr:rowOff>142875</xdr:rowOff>
    </xdr:to>
    <xdr:cxnSp macro="">
      <xdr:nvCxnSpPr>
        <xdr:cNvPr id="751" name="直線コネクタ 750"/>
        <xdr:cNvCxnSpPr/>
      </xdr:nvCxnSpPr>
      <xdr:spPr>
        <a:xfrm>
          <a:off x="15481300" y="179393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19686</xdr:rowOff>
    </xdr:from>
    <xdr:to>
      <xdr:col>76</xdr:col>
      <xdr:colOff>165100</xdr:colOff>
      <xdr:row>104</xdr:row>
      <xdr:rowOff>121286</xdr:rowOff>
    </xdr:to>
    <xdr:sp macro="" textlink="">
      <xdr:nvSpPr>
        <xdr:cNvPr id="752" name="楕円 751"/>
        <xdr:cNvSpPr/>
      </xdr:nvSpPr>
      <xdr:spPr>
        <a:xfrm>
          <a:off x="14541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70486</xdr:rowOff>
    </xdr:from>
    <xdr:to>
      <xdr:col>81</xdr:col>
      <xdr:colOff>50800</xdr:colOff>
      <xdr:row>104</xdr:row>
      <xdr:rowOff>108586</xdr:rowOff>
    </xdr:to>
    <xdr:cxnSp macro="">
      <xdr:nvCxnSpPr>
        <xdr:cNvPr id="753" name="直線コネクタ 752"/>
        <xdr:cNvCxnSpPr/>
      </xdr:nvCxnSpPr>
      <xdr:spPr>
        <a:xfrm>
          <a:off x="14592300" y="179012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153036</xdr:rowOff>
    </xdr:from>
    <xdr:to>
      <xdr:col>72</xdr:col>
      <xdr:colOff>38100</xdr:colOff>
      <xdr:row>104</xdr:row>
      <xdr:rowOff>83186</xdr:rowOff>
    </xdr:to>
    <xdr:sp macro="" textlink="">
      <xdr:nvSpPr>
        <xdr:cNvPr id="754" name="楕円 753"/>
        <xdr:cNvSpPr/>
      </xdr:nvSpPr>
      <xdr:spPr>
        <a:xfrm>
          <a:off x="13652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32386</xdr:rowOff>
    </xdr:from>
    <xdr:to>
      <xdr:col>76</xdr:col>
      <xdr:colOff>114300</xdr:colOff>
      <xdr:row>104</xdr:row>
      <xdr:rowOff>70486</xdr:rowOff>
    </xdr:to>
    <xdr:cxnSp macro="">
      <xdr:nvCxnSpPr>
        <xdr:cNvPr id="755" name="直線コネクタ 754"/>
        <xdr:cNvCxnSpPr/>
      </xdr:nvCxnSpPr>
      <xdr:spPr>
        <a:xfrm>
          <a:off x="13703300" y="178631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56"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57" name="n_2aveValue【公民館】&#10;有形固定資産減価償却率"/>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8" name="n_3aveValue【公民館】&#10;有形固定資産減価償却率"/>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9"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150513</xdr:rowOff>
    </xdr:from>
    <xdr:ext cx="405111" cy="259045"/>
    <xdr:sp macro="" textlink="">
      <xdr:nvSpPr>
        <xdr:cNvPr id="760" name="n_1mainValue【公民館】&#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137813</xdr:rowOff>
    </xdr:from>
    <xdr:ext cx="405111" cy="259045"/>
    <xdr:sp macro="" textlink="">
      <xdr:nvSpPr>
        <xdr:cNvPr id="761" name="n_2mainValue【公民館】&#10;有形固定資産減価償却率"/>
        <xdr:cNvSpPr txBox="1"/>
      </xdr:nvSpPr>
      <xdr:spPr>
        <a:xfrm>
          <a:off x="14389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99713</xdr:rowOff>
    </xdr:from>
    <xdr:ext cx="405111" cy="259045"/>
    <xdr:sp macro="" textlink="">
      <xdr:nvSpPr>
        <xdr:cNvPr id="762" name="n_3mainValue【公民館】&#10;有形固定資産減価償却率"/>
        <xdr:cNvSpPr txBox="1"/>
      </xdr:nvSpPr>
      <xdr:spPr>
        <a:xfrm>
          <a:off x="13500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6" name="直線コネクタ 78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8" name="直線コネクタ 78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90" name="直線コネクタ 78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91"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92" name="フローチャート: 判断 791"/>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93" name="フローチャート: 判断 792"/>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94" name="フローチャート: 判断 793"/>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95" name="フローチャート: 判断 794"/>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6" name="フローチャート: 判断 795"/>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58420</xdr:rowOff>
    </xdr:from>
    <xdr:to>
      <xdr:col>116</xdr:col>
      <xdr:colOff>114300</xdr:colOff>
      <xdr:row>104</xdr:row>
      <xdr:rowOff>160020</xdr:rowOff>
    </xdr:to>
    <xdr:sp macro="" textlink="">
      <xdr:nvSpPr>
        <xdr:cNvPr id="802" name="楕円 801"/>
        <xdr:cNvSpPr/>
      </xdr:nvSpPr>
      <xdr:spPr>
        <a:xfrm>
          <a:off x="221107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81297</xdr:rowOff>
    </xdr:from>
    <xdr:ext cx="469744" cy="259045"/>
    <xdr:sp macro="" textlink="">
      <xdr:nvSpPr>
        <xdr:cNvPr id="803" name="【公民館】&#10;一人当たり面積該当値テキスト"/>
        <xdr:cNvSpPr txBox="1"/>
      </xdr:nvSpPr>
      <xdr:spPr>
        <a:xfrm>
          <a:off x="22199600"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87630</xdr:rowOff>
    </xdr:from>
    <xdr:to>
      <xdr:col>112</xdr:col>
      <xdr:colOff>38100</xdr:colOff>
      <xdr:row>105</xdr:row>
      <xdr:rowOff>17780</xdr:rowOff>
    </xdr:to>
    <xdr:sp macro="" textlink="">
      <xdr:nvSpPr>
        <xdr:cNvPr id="804" name="楕円 803"/>
        <xdr:cNvSpPr/>
      </xdr:nvSpPr>
      <xdr:spPr>
        <a:xfrm>
          <a:off x="21272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109220</xdr:rowOff>
    </xdr:from>
    <xdr:to>
      <xdr:col>116</xdr:col>
      <xdr:colOff>63500</xdr:colOff>
      <xdr:row>104</xdr:row>
      <xdr:rowOff>138430</xdr:rowOff>
    </xdr:to>
    <xdr:cxnSp macro="">
      <xdr:nvCxnSpPr>
        <xdr:cNvPr id="805" name="直線コネクタ 804"/>
        <xdr:cNvCxnSpPr/>
      </xdr:nvCxnSpPr>
      <xdr:spPr>
        <a:xfrm flipV="1">
          <a:off x="21323300" y="179400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113030</xdr:rowOff>
    </xdr:from>
    <xdr:to>
      <xdr:col>107</xdr:col>
      <xdr:colOff>101600</xdr:colOff>
      <xdr:row>105</xdr:row>
      <xdr:rowOff>43180</xdr:rowOff>
    </xdr:to>
    <xdr:sp macro="" textlink="">
      <xdr:nvSpPr>
        <xdr:cNvPr id="806" name="楕円 805"/>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138430</xdr:rowOff>
    </xdr:from>
    <xdr:to>
      <xdr:col>111</xdr:col>
      <xdr:colOff>177800</xdr:colOff>
      <xdr:row>104</xdr:row>
      <xdr:rowOff>163830</xdr:rowOff>
    </xdr:to>
    <xdr:cxnSp macro="">
      <xdr:nvCxnSpPr>
        <xdr:cNvPr id="807" name="直線コネクタ 806"/>
        <xdr:cNvCxnSpPr/>
      </xdr:nvCxnSpPr>
      <xdr:spPr>
        <a:xfrm flipV="1">
          <a:off x="20434300" y="17969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134620</xdr:rowOff>
    </xdr:from>
    <xdr:to>
      <xdr:col>102</xdr:col>
      <xdr:colOff>165100</xdr:colOff>
      <xdr:row>105</xdr:row>
      <xdr:rowOff>64770</xdr:rowOff>
    </xdr:to>
    <xdr:sp macro="" textlink="">
      <xdr:nvSpPr>
        <xdr:cNvPr id="808" name="楕円 807"/>
        <xdr:cNvSpPr/>
      </xdr:nvSpPr>
      <xdr:spPr>
        <a:xfrm>
          <a:off x="19494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163830</xdr:rowOff>
    </xdr:from>
    <xdr:to>
      <xdr:col>107</xdr:col>
      <xdr:colOff>50800</xdr:colOff>
      <xdr:row>105</xdr:row>
      <xdr:rowOff>13970</xdr:rowOff>
    </xdr:to>
    <xdr:cxnSp macro="">
      <xdr:nvCxnSpPr>
        <xdr:cNvPr id="809" name="直線コネクタ 808"/>
        <xdr:cNvCxnSpPr/>
      </xdr:nvCxnSpPr>
      <xdr:spPr>
        <a:xfrm flipV="1">
          <a:off x="19545300" y="179946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10"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11"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12"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13"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34307</xdr:rowOff>
    </xdr:from>
    <xdr:ext cx="469744" cy="259045"/>
    <xdr:sp macro="" textlink="">
      <xdr:nvSpPr>
        <xdr:cNvPr id="814" name="n_1mainValue【公民館】&#10;一人当たり面積"/>
        <xdr:cNvSpPr txBox="1"/>
      </xdr:nvSpPr>
      <xdr:spPr>
        <a:xfrm>
          <a:off x="2107572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59707</xdr:rowOff>
    </xdr:from>
    <xdr:ext cx="469744" cy="259045"/>
    <xdr:sp macro="" textlink="">
      <xdr:nvSpPr>
        <xdr:cNvPr id="815" name="n_2mainValue【公民館】&#10;一人当たり面積"/>
        <xdr:cNvSpPr txBox="1"/>
      </xdr:nvSpPr>
      <xdr:spPr>
        <a:xfrm>
          <a:off x="20199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81297</xdr:rowOff>
    </xdr:from>
    <xdr:ext cx="469744" cy="259045"/>
    <xdr:sp macro="" textlink="">
      <xdr:nvSpPr>
        <xdr:cNvPr id="816" name="n_3mainValue【公民館】&#10;一人当たり面積"/>
        <xdr:cNvSpPr txBox="1"/>
      </xdr:nvSpPr>
      <xdr:spPr>
        <a:xfrm>
          <a:off x="193104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のうち、類似団体内数値を上回っている施設は、道路、保育所、学校施設、公民館である。特に道路は本町の有形固定資産の多くを占めており、アスファルトは耐用年数が短いため、道路資産の大部分が減価償却済みの資産となっていることが数値の大きくなっている要因である。</a:t>
          </a:r>
        </a:p>
        <a:p>
          <a:r>
            <a:rPr kumimoji="1" lang="ja-JP" altLang="en-US" sz="1300">
              <a:latin typeface="ＭＳ Ｐゴシック" panose="020B0600070205080204" pitchFamily="50" charset="-128"/>
              <a:ea typeface="ＭＳ Ｐゴシック" panose="020B0600070205080204" pitchFamily="50" charset="-128"/>
            </a:rPr>
            <a:t>道路は重要なインフラであることから、老朽化の状況を把握しながら、計画的な施設整備に努めていく。また、保育所等の施設についても策定する公共施設個別計画において整備計画を慎重に検討する必要があると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31949</xdr:rowOff>
    </xdr:from>
    <xdr:ext cx="405111" cy="259045"/>
    <xdr:sp macro="" textlink="">
      <xdr:nvSpPr>
        <xdr:cNvPr id="75" name="【図書館】&#10;有形固定資産減価償却率該当値テキスト"/>
        <xdr:cNvSpPr txBox="1"/>
      </xdr:nvSpPr>
      <xdr:spPr>
        <a:xfrm>
          <a:off x="4673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128451</xdr:rowOff>
    </xdr:to>
    <xdr:cxnSp macro="">
      <xdr:nvCxnSpPr>
        <xdr:cNvPr id="77" name="直線コネクタ 76"/>
        <xdr:cNvCxnSpPr/>
      </xdr:nvCxnSpPr>
      <xdr:spPr>
        <a:xfrm flipV="1">
          <a:off x="3797300" y="640352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128451</xdr:rowOff>
    </xdr:to>
    <xdr:cxnSp macro="">
      <xdr:nvCxnSpPr>
        <xdr:cNvPr id="79" name="直線コネクタ 78"/>
        <xdr:cNvCxnSpPr/>
      </xdr:nvCxnSpPr>
      <xdr:spPr>
        <a:xfrm>
          <a:off x="2908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xdr:cNvSpPr/>
      </xdr:nvSpPr>
      <xdr:spPr>
        <a:xfrm>
          <a:off x="1968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92528</xdr:rowOff>
    </xdr:to>
    <xdr:cxnSp macro="">
      <xdr:nvCxnSpPr>
        <xdr:cNvPr id="81" name="直線コネクタ 80"/>
        <xdr:cNvCxnSpPr/>
      </xdr:nvCxnSpPr>
      <xdr:spPr>
        <a:xfrm>
          <a:off x="2019300" y="64018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2"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3" name="n_2ave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4" name="n_3ave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6" name="n_1mainValue【図書館】&#10;有形固定資産減価償却率"/>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7" name="n_2mainValue【図書館】&#10;有形固定資産減価償却率"/>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100166</xdr:rowOff>
    </xdr:from>
    <xdr:ext cx="405111" cy="259045"/>
    <xdr:sp macro="" textlink="">
      <xdr:nvSpPr>
        <xdr:cNvPr id="88" name="n_3mainValue【図書館】&#10;有形固定資産減価償却率"/>
        <xdr:cNvSpPr txBox="1"/>
      </xdr:nvSpPr>
      <xdr:spPr>
        <a:xfrm>
          <a:off x="1816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8" name="楕円 127"/>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29" name="【図書館】&#10;一人当たり面積該当値テキスト"/>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0" name="楕円 129"/>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133350</xdr:rowOff>
    </xdr:to>
    <xdr:cxnSp macro="">
      <xdr:nvCxnSpPr>
        <xdr:cNvPr id="131" name="直線コネクタ 130"/>
        <xdr:cNvCxnSpPr/>
      </xdr:nvCxnSpPr>
      <xdr:spPr>
        <a:xfrm flipV="1">
          <a:off x="9639300" y="6979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2" name="楕円 131"/>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140970</xdr:rowOff>
    </xdr:to>
    <xdr:cxnSp macro="">
      <xdr:nvCxnSpPr>
        <xdr:cNvPr id="133" name="直線コネクタ 132"/>
        <xdr:cNvCxnSpPr/>
      </xdr:nvCxnSpPr>
      <xdr:spPr>
        <a:xfrm flipV="1">
          <a:off x="8750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4" name="楕円 133"/>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148590</xdr:rowOff>
    </xdr:to>
    <xdr:cxnSp macro="">
      <xdr:nvCxnSpPr>
        <xdr:cNvPr id="135" name="直線コネクタ 134"/>
        <xdr:cNvCxnSpPr/>
      </xdr:nvCxnSpPr>
      <xdr:spPr>
        <a:xfrm flipV="1">
          <a:off x="7861300" y="6998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40"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1" name="n_2mainValue【図書館】&#10;一人当たり面積"/>
        <xdr:cNvSpPr txBox="1"/>
      </xdr:nvSpPr>
      <xdr:spPr>
        <a:xfrm>
          <a:off x="8515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19067</xdr:rowOff>
    </xdr:from>
    <xdr:ext cx="469744" cy="259045"/>
    <xdr:sp macro="" textlink="">
      <xdr:nvSpPr>
        <xdr:cNvPr id="142" name="n_3mainValue【図書館】&#10;一人当たり面積"/>
        <xdr:cNvSpPr txBox="1"/>
      </xdr:nvSpPr>
      <xdr:spPr>
        <a:xfrm>
          <a:off x="7626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xdr:rowOff>
    </xdr:from>
    <xdr:to>
      <xdr:col>24</xdr:col>
      <xdr:colOff>114300</xdr:colOff>
      <xdr:row>62</xdr:row>
      <xdr:rowOff>109855</xdr:rowOff>
    </xdr:to>
    <xdr:sp macro="" textlink="">
      <xdr:nvSpPr>
        <xdr:cNvPr id="183" name="楕円 182"/>
        <xdr:cNvSpPr/>
      </xdr:nvSpPr>
      <xdr:spPr>
        <a:xfrm>
          <a:off x="4584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158132</xdr:rowOff>
    </xdr:from>
    <xdr:ext cx="405111" cy="259045"/>
    <xdr:sp macro="" textlink="">
      <xdr:nvSpPr>
        <xdr:cNvPr id="184" name="【体育館・プール】&#10;有形固定資産減価償却率該当値テキスト"/>
        <xdr:cNvSpPr txBox="1"/>
      </xdr:nvSpPr>
      <xdr:spPr>
        <a:xfrm>
          <a:off x="4673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85" name="楕円 184"/>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59055</xdr:rowOff>
    </xdr:to>
    <xdr:cxnSp macro="">
      <xdr:nvCxnSpPr>
        <xdr:cNvPr id="186" name="直線コネクタ 185"/>
        <xdr:cNvCxnSpPr/>
      </xdr:nvCxnSpPr>
      <xdr:spPr>
        <a:xfrm>
          <a:off x="3797300" y="106108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87" name="楕円 186"/>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127635</xdr:rowOff>
    </xdr:from>
    <xdr:to>
      <xdr:col>19</xdr:col>
      <xdr:colOff>177800</xdr:colOff>
      <xdr:row>61</xdr:row>
      <xdr:rowOff>152400</xdr:rowOff>
    </xdr:to>
    <xdr:cxnSp macro="">
      <xdr:nvCxnSpPr>
        <xdr:cNvPr id="188" name="直線コネクタ 187"/>
        <xdr:cNvCxnSpPr/>
      </xdr:nvCxnSpPr>
      <xdr:spPr>
        <a:xfrm>
          <a:off x="2908300" y="105860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89" name="楕円 188"/>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127635</xdr:rowOff>
    </xdr:to>
    <xdr:cxnSp macro="">
      <xdr:nvCxnSpPr>
        <xdr:cNvPr id="190" name="直線コネクタ 189"/>
        <xdr:cNvCxnSpPr/>
      </xdr:nvCxnSpPr>
      <xdr:spPr>
        <a:xfrm>
          <a:off x="2019300" y="10549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3"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95" name="n_1mainValue【体育館・プール】&#10;有形固定資産減価償却率"/>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169562</xdr:rowOff>
    </xdr:from>
    <xdr:ext cx="405111" cy="259045"/>
    <xdr:sp macro="" textlink="">
      <xdr:nvSpPr>
        <xdr:cNvPr id="196" name="n_2mainValue【体育館・プール】&#10;有形固定資産減価償却率"/>
        <xdr:cNvSpPr txBox="1"/>
      </xdr:nvSpPr>
      <xdr:spPr>
        <a:xfrm>
          <a:off x="2705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97" name="n_3mainValue【体育館・プー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47172</xdr:rowOff>
    </xdr:from>
    <xdr:to>
      <xdr:col>55</xdr:col>
      <xdr:colOff>50800</xdr:colOff>
      <xdr:row>57</xdr:row>
      <xdr:rowOff>148772</xdr:rowOff>
    </xdr:to>
    <xdr:sp macro="" textlink="">
      <xdr:nvSpPr>
        <xdr:cNvPr id="239" name="楕円 238"/>
        <xdr:cNvSpPr/>
      </xdr:nvSpPr>
      <xdr:spPr>
        <a:xfrm>
          <a:off x="10426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70049</xdr:rowOff>
    </xdr:from>
    <xdr:ext cx="469744" cy="259045"/>
    <xdr:sp macro="" textlink="">
      <xdr:nvSpPr>
        <xdr:cNvPr id="240" name="【体育館・プール】&#10;一人当たり面積該当値テキスト"/>
        <xdr:cNvSpPr txBox="1"/>
      </xdr:nvSpPr>
      <xdr:spPr>
        <a:xfrm>
          <a:off x="10515600"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97790</xdr:rowOff>
    </xdr:from>
    <xdr:to>
      <xdr:col>50</xdr:col>
      <xdr:colOff>165100</xdr:colOff>
      <xdr:row>58</xdr:row>
      <xdr:rowOff>27940</xdr:rowOff>
    </xdr:to>
    <xdr:sp macro="" textlink="">
      <xdr:nvSpPr>
        <xdr:cNvPr id="241" name="楕円 240"/>
        <xdr:cNvSpPr/>
      </xdr:nvSpPr>
      <xdr:spPr>
        <a:xfrm>
          <a:off x="958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97972</xdr:rowOff>
    </xdr:from>
    <xdr:to>
      <xdr:col>55</xdr:col>
      <xdr:colOff>0</xdr:colOff>
      <xdr:row>57</xdr:row>
      <xdr:rowOff>148590</xdr:rowOff>
    </xdr:to>
    <xdr:cxnSp macro="">
      <xdr:nvCxnSpPr>
        <xdr:cNvPr id="242" name="直線コネクタ 241"/>
        <xdr:cNvCxnSpPr/>
      </xdr:nvCxnSpPr>
      <xdr:spPr>
        <a:xfrm flipV="1">
          <a:off x="9639300" y="987062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140244</xdr:rowOff>
    </xdr:from>
    <xdr:to>
      <xdr:col>46</xdr:col>
      <xdr:colOff>38100</xdr:colOff>
      <xdr:row>58</xdr:row>
      <xdr:rowOff>70394</xdr:rowOff>
    </xdr:to>
    <xdr:sp macro="" textlink="">
      <xdr:nvSpPr>
        <xdr:cNvPr id="243" name="楕円 242"/>
        <xdr:cNvSpPr/>
      </xdr:nvSpPr>
      <xdr:spPr>
        <a:xfrm>
          <a:off x="8699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148590</xdr:rowOff>
    </xdr:from>
    <xdr:to>
      <xdr:col>50</xdr:col>
      <xdr:colOff>114300</xdr:colOff>
      <xdr:row>58</xdr:row>
      <xdr:rowOff>19594</xdr:rowOff>
    </xdr:to>
    <xdr:cxnSp macro="">
      <xdr:nvCxnSpPr>
        <xdr:cNvPr id="244" name="直線コネクタ 243"/>
        <xdr:cNvCxnSpPr/>
      </xdr:nvCxnSpPr>
      <xdr:spPr>
        <a:xfrm flipV="1">
          <a:off x="8750300" y="99212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4717</xdr:rowOff>
    </xdr:from>
    <xdr:to>
      <xdr:col>41</xdr:col>
      <xdr:colOff>101600</xdr:colOff>
      <xdr:row>58</xdr:row>
      <xdr:rowOff>106317</xdr:rowOff>
    </xdr:to>
    <xdr:sp macro="" textlink="">
      <xdr:nvSpPr>
        <xdr:cNvPr id="245" name="楕円 244"/>
        <xdr:cNvSpPr/>
      </xdr:nvSpPr>
      <xdr:spPr>
        <a:xfrm>
          <a:off x="781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19594</xdr:rowOff>
    </xdr:from>
    <xdr:to>
      <xdr:col>45</xdr:col>
      <xdr:colOff>177800</xdr:colOff>
      <xdr:row>58</xdr:row>
      <xdr:rowOff>55517</xdr:rowOff>
    </xdr:to>
    <xdr:cxnSp macro="">
      <xdr:nvCxnSpPr>
        <xdr:cNvPr id="246" name="直線コネクタ 245"/>
        <xdr:cNvCxnSpPr/>
      </xdr:nvCxnSpPr>
      <xdr:spPr>
        <a:xfrm flipV="1">
          <a:off x="7861300" y="99636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47"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48"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49"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44467</xdr:rowOff>
    </xdr:from>
    <xdr:ext cx="469744" cy="259045"/>
    <xdr:sp macro="" textlink="">
      <xdr:nvSpPr>
        <xdr:cNvPr id="251" name="n_1mainValue【体育館・プール】&#10;一人当たり面積"/>
        <xdr:cNvSpPr txBox="1"/>
      </xdr:nvSpPr>
      <xdr:spPr>
        <a:xfrm>
          <a:off x="9391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86921</xdr:rowOff>
    </xdr:from>
    <xdr:ext cx="469744" cy="259045"/>
    <xdr:sp macro="" textlink="">
      <xdr:nvSpPr>
        <xdr:cNvPr id="252" name="n_2mainValue【体育館・プール】&#10;一人当たり面積"/>
        <xdr:cNvSpPr txBox="1"/>
      </xdr:nvSpPr>
      <xdr:spPr>
        <a:xfrm>
          <a:off x="85154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122844</xdr:rowOff>
    </xdr:from>
    <xdr:ext cx="469744" cy="259045"/>
    <xdr:sp macro="" textlink="">
      <xdr:nvSpPr>
        <xdr:cNvPr id="253" name="n_3mainValue【体育館・プール】&#10;一人当たり面積"/>
        <xdr:cNvSpPr txBox="1"/>
      </xdr:nvSpPr>
      <xdr:spPr>
        <a:xfrm>
          <a:off x="7626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4"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7" name="フローチャート: 判断 286"/>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8" name="フローチャート: 判断 287"/>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9" name="フローチャート: 判断 288"/>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52614</xdr:rowOff>
    </xdr:from>
    <xdr:to>
      <xdr:col>24</xdr:col>
      <xdr:colOff>114300</xdr:colOff>
      <xdr:row>84</xdr:row>
      <xdr:rowOff>154214</xdr:rowOff>
    </xdr:to>
    <xdr:sp macro="" textlink="">
      <xdr:nvSpPr>
        <xdr:cNvPr id="295" name="楕円 294"/>
        <xdr:cNvSpPr/>
      </xdr:nvSpPr>
      <xdr:spPr>
        <a:xfrm>
          <a:off x="4584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31041</xdr:rowOff>
    </xdr:from>
    <xdr:ext cx="405111" cy="259045"/>
    <xdr:sp macro="" textlink="">
      <xdr:nvSpPr>
        <xdr:cNvPr id="296" name="【福祉施設】&#10;有形固定資産減価償却率該当値テキスト"/>
        <xdr:cNvSpPr txBox="1"/>
      </xdr:nvSpPr>
      <xdr:spPr>
        <a:xfrm>
          <a:off x="4673600"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297" name="楕円 296"/>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103414</xdr:rowOff>
    </xdr:to>
    <xdr:cxnSp macro="">
      <xdr:nvCxnSpPr>
        <xdr:cNvPr id="298" name="直線コネクタ 297"/>
        <xdr:cNvCxnSpPr/>
      </xdr:nvCxnSpPr>
      <xdr:spPr>
        <a:xfrm>
          <a:off x="3797300" y="144562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126093</xdr:rowOff>
    </xdr:from>
    <xdr:to>
      <xdr:col>15</xdr:col>
      <xdr:colOff>101600</xdr:colOff>
      <xdr:row>84</xdr:row>
      <xdr:rowOff>56243</xdr:rowOff>
    </xdr:to>
    <xdr:sp macro="" textlink="">
      <xdr:nvSpPr>
        <xdr:cNvPr id="299" name="楕円 298"/>
        <xdr:cNvSpPr/>
      </xdr:nvSpPr>
      <xdr:spPr>
        <a:xfrm>
          <a:off x="2857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5443</xdr:rowOff>
    </xdr:from>
    <xdr:to>
      <xdr:col>19</xdr:col>
      <xdr:colOff>177800</xdr:colOff>
      <xdr:row>84</xdr:row>
      <xdr:rowOff>54429</xdr:rowOff>
    </xdr:to>
    <xdr:cxnSp macro="">
      <xdr:nvCxnSpPr>
        <xdr:cNvPr id="300" name="直線コネクタ 299"/>
        <xdr:cNvCxnSpPr/>
      </xdr:nvCxnSpPr>
      <xdr:spPr>
        <a:xfrm>
          <a:off x="2908300" y="14407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301" name="楕円 300"/>
        <xdr:cNvSpPr/>
      </xdr:nvSpPr>
      <xdr:spPr>
        <a:xfrm>
          <a:off x="196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84</xdr:row>
      <xdr:rowOff>5443</xdr:rowOff>
    </xdr:to>
    <xdr:cxnSp macro="">
      <xdr:nvCxnSpPr>
        <xdr:cNvPr id="302" name="直線コネクタ 301"/>
        <xdr:cNvCxnSpPr/>
      </xdr:nvCxnSpPr>
      <xdr:spPr>
        <a:xfrm>
          <a:off x="2019300" y="14358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03"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04"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05"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6"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07" name="n_1mainValue【福祉施設】&#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47370</xdr:rowOff>
    </xdr:from>
    <xdr:ext cx="405111" cy="259045"/>
    <xdr:sp macro="" textlink="">
      <xdr:nvSpPr>
        <xdr:cNvPr id="308" name="n_2mainValue【福祉施設】&#10;有形固定資産減価償却率"/>
        <xdr:cNvSpPr txBox="1"/>
      </xdr:nvSpPr>
      <xdr:spPr>
        <a:xfrm>
          <a:off x="2705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309" name="n_3mainValue【福祉施設】&#10;有形固定資産減価償却率"/>
        <xdr:cNvSpPr txBox="1"/>
      </xdr:nvSpPr>
      <xdr:spPr>
        <a:xfrm>
          <a:off x="1816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1" name="フローチャート: 判断 340"/>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2" name="フローチャート: 判断 341"/>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3" name="フローチャート: 判断 342"/>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42545</xdr:rowOff>
    </xdr:from>
    <xdr:to>
      <xdr:col>55</xdr:col>
      <xdr:colOff>50800</xdr:colOff>
      <xdr:row>86</xdr:row>
      <xdr:rowOff>144145</xdr:rowOff>
    </xdr:to>
    <xdr:sp macro="" textlink="">
      <xdr:nvSpPr>
        <xdr:cNvPr id="349" name="楕円 348"/>
        <xdr:cNvSpPr/>
      </xdr:nvSpPr>
      <xdr:spPr>
        <a:xfrm>
          <a:off x="10426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128922</xdr:rowOff>
    </xdr:from>
    <xdr:ext cx="469744" cy="259045"/>
    <xdr:sp macro="" textlink="">
      <xdr:nvSpPr>
        <xdr:cNvPr id="350" name="【福祉施設】&#10;一人当たり面積該当値テキスト"/>
        <xdr:cNvSpPr txBox="1"/>
      </xdr:nvSpPr>
      <xdr:spPr>
        <a:xfrm>
          <a:off x="10515600" y="147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51" name="楕円 350"/>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93345</xdr:rowOff>
    </xdr:from>
    <xdr:to>
      <xdr:col>55</xdr:col>
      <xdr:colOff>0</xdr:colOff>
      <xdr:row>86</xdr:row>
      <xdr:rowOff>95250</xdr:rowOff>
    </xdr:to>
    <xdr:cxnSp macro="">
      <xdr:nvCxnSpPr>
        <xdr:cNvPr id="352" name="直線コネクタ 351"/>
        <xdr:cNvCxnSpPr/>
      </xdr:nvCxnSpPr>
      <xdr:spPr>
        <a:xfrm flipV="1">
          <a:off x="9639300" y="148380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44450</xdr:rowOff>
    </xdr:from>
    <xdr:to>
      <xdr:col>46</xdr:col>
      <xdr:colOff>38100</xdr:colOff>
      <xdr:row>86</xdr:row>
      <xdr:rowOff>146050</xdr:rowOff>
    </xdr:to>
    <xdr:sp macro="" textlink="">
      <xdr:nvSpPr>
        <xdr:cNvPr id="353" name="楕円 352"/>
        <xdr:cNvSpPr/>
      </xdr:nvSpPr>
      <xdr:spPr>
        <a:xfrm>
          <a:off x="869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95250</xdr:rowOff>
    </xdr:to>
    <xdr:cxnSp macro="">
      <xdr:nvCxnSpPr>
        <xdr:cNvPr id="354" name="直線コネクタ 353"/>
        <xdr:cNvCxnSpPr/>
      </xdr:nvCxnSpPr>
      <xdr:spPr>
        <a:xfrm>
          <a:off x="8750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46355</xdr:rowOff>
    </xdr:from>
    <xdr:to>
      <xdr:col>41</xdr:col>
      <xdr:colOff>101600</xdr:colOff>
      <xdr:row>86</xdr:row>
      <xdr:rowOff>147955</xdr:rowOff>
    </xdr:to>
    <xdr:sp macro="" textlink="">
      <xdr:nvSpPr>
        <xdr:cNvPr id="355" name="楕円 354"/>
        <xdr:cNvSpPr/>
      </xdr:nvSpPr>
      <xdr:spPr>
        <a:xfrm>
          <a:off x="7810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95250</xdr:rowOff>
    </xdr:from>
    <xdr:to>
      <xdr:col>45</xdr:col>
      <xdr:colOff>177800</xdr:colOff>
      <xdr:row>86</xdr:row>
      <xdr:rowOff>97155</xdr:rowOff>
    </xdr:to>
    <xdr:cxnSp macro="">
      <xdr:nvCxnSpPr>
        <xdr:cNvPr id="356" name="直線コネクタ 355"/>
        <xdr:cNvCxnSpPr/>
      </xdr:nvCxnSpPr>
      <xdr:spPr>
        <a:xfrm flipV="1">
          <a:off x="7861300" y="14839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57"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8"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59"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60"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361" name="n_1mainValue【福祉施設】&#10;一人当たり面積"/>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137177</xdr:rowOff>
    </xdr:from>
    <xdr:ext cx="469744" cy="259045"/>
    <xdr:sp macro="" textlink="">
      <xdr:nvSpPr>
        <xdr:cNvPr id="362" name="n_2mainValue【福祉施設】&#10;一人当たり面積"/>
        <xdr:cNvSpPr txBox="1"/>
      </xdr:nvSpPr>
      <xdr:spPr>
        <a:xfrm>
          <a:off x="8515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139082</xdr:rowOff>
    </xdr:from>
    <xdr:ext cx="469744" cy="259045"/>
    <xdr:sp macro="" textlink="">
      <xdr:nvSpPr>
        <xdr:cNvPr id="363" name="n_3mainValue【福祉施設】&#10;一人当たり面積"/>
        <xdr:cNvSpPr txBox="1"/>
      </xdr:nvSpPr>
      <xdr:spPr>
        <a:xfrm>
          <a:off x="76264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8" name="直線コネクタ 387"/>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9"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0" name="直線コネクタ 389"/>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1"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393" name="【市民会館】&#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4" name="フローチャート: 判断 393"/>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5" name="フローチャート: 判断 394"/>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6" name="フローチャート: 判断 395"/>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7" name="フローチャート: 判断 39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8" name="フローチャート: 判断 397"/>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19686</xdr:rowOff>
    </xdr:from>
    <xdr:to>
      <xdr:col>24</xdr:col>
      <xdr:colOff>114300</xdr:colOff>
      <xdr:row>100</xdr:row>
      <xdr:rowOff>121286</xdr:rowOff>
    </xdr:to>
    <xdr:sp macro="" textlink="">
      <xdr:nvSpPr>
        <xdr:cNvPr id="404" name="楕円 403"/>
        <xdr:cNvSpPr/>
      </xdr:nvSpPr>
      <xdr:spPr>
        <a:xfrm>
          <a:off x="45847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144163</xdr:rowOff>
    </xdr:from>
    <xdr:ext cx="405111" cy="259045"/>
    <xdr:sp macro="" textlink="">
      <xdr:nvSpPr>
        <xdr:cNvPr id="405" name="【市民会館】&#10;有形固定資産減価償却率該当値テキスト"/>
        <xdr:cNvSpPr txBox="1"/>
      </xdr:nvSpPr>
      <xdr:spPr>
        <a:xfrm>
          <a:off x="4673600" y="1711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40639</xdr:rowOff>
    </xdr:from>
    <xdr:to>
      <xdr:col>20</xdr:col>
      <xdr:colOff>38100</xdr:colOff>
      <xdr:row>103</xdr:row>
      <xdr:rowOff>142239</xdr:rowOff>
    </xdr:to>
    <xdr:sp macro="" textlink="">
      <xdr:nvSpPr>
        <xdr:cNvPr id="406" name="楕円 405"/>
        <xdr:cNvSpPr/>
      </xdr:nvSpPr>
      <xdr:spPr>
        <a:xfrm>
          <a:off x="3746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70486</xdr:rowOff>
    </xdr:from>
    <xdr:to>
      <xdr:col>24</xdr:col>
      <xdr:colOff>63500</xdr:colOff>
      <xdr:row>103</xdr:row>
      <xdr:rowOff>91439</xdr:rowOff>
    </xdr:to>
    <xdr:cxnSp macro="">
      <xdr:nvCxnSpPr>
        <xdr:cNvPr id="407" name="直線コネクタ 406"/>
        <xdr:cNvCxnSpPr/>
      </xdr:nvCxnSpPr>
      <xdr:spPr>
        <a:xfrm flipV="1">
          <a:off x="3797300" y="17215486"/>
          <a:ext cx="838200" cy="5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2539</xdr:rowOff>
    </xdr:from>
    <xdr:to>
      <xdr:col>15</xdr:col>
      <xdr:colOff>101600</xdr:colOff>
      <xdr:row>103</xdr:row>
      <xdr:rowOff>104139</xdr:rowOff>
    </xdr:to>
    <xdr:sp macro="" textlink="">
      <xdr:nvSpPr>
        <xdr:cNvPr id="408" name="楕円 407"/>
        <xdr:cNvSpPr/>
      </xdr:nvSpPr>
      <xdr:spPr>
        <a:xfrm>
          <a:off x="2857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53339</xdr:rowOff>
    </xdr:from>
    <xdr:to>
      <xdr:col>19</xdr:col>
      <xdr:colOff>177800</xdr:colOff>
      <xdr:row>103</xdr:row>
      <xdr:rowOff>91439</xdr:rowOff>
    </xdr:to>
    <xdr:cxnSp macro="">
      <xdr:nvCxnSpPr>
        <xdr:cNvPr id="409" name="直線コネクタ 408"/>
        <xdr:cNvCxnSpPr/>
      </xdr:nvCxnSpPr>
      <xdr:spPr>
        <a:xfrm>
          <a:off x="2908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133986</xdr:rowOff>
    </xdr:from>
    <xdr:to>
      <xdr:col>10</xdr:col>
      <xdr:colOff>165100</xdr:colOff>
      <xdr:row>103</xdr:row>
      <xdr:rowOff>64136</xdr:rowOff>
    </xdr:to>
    <xdr:sp macro="" textlink="">
      <xdr:nvSpPr>
        <xdr:cNvPr id="410" name="楕円 409"/>
        <xdr:cNvSpPr/>
      </xdr:nvSpPr>
      <xdr:spPr>
        <a:xfrm>
          <a:off x="1968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13336</xdr:rowOff>
    </xdr:from>
    <xdr:to>
      <xdr:col>15</xdr:col>
      <xdr:colOff>50800</xdr:colOff>
      <xdr:row>103</xdr:row>
      <xdr:rowOff>53339</xdr:rowOff>
    </xdr:to>
    <xdr:cxnSp macro="">
      <xdr:nvCxnSpPr>
        <xdr:cNvPr id="411" name="直線コネクタ 410"/>
        <xdr:cNvCxnSpPr/>
      </xdr:nvCxnSpPr>
      <xdr:spPr>
        <a:xfrm>
          <a:off x="2019300" y="17672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412" name="n_1aveValue【市民会館】&#10;有形固定資産減価償却率"/>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413" name="n_2aveValue【市民会館】&#10;有形固定資産減価償却率"/>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14" name="n_3aveValue【市民会館】&#10;有形固定資産減価償却率"/>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5"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158766</xdr:rowOff>
    </xdr:from>
    <xdr:ext cx="405111" cy="259045"/>
    <xdr:sp macro="" textlink="">
      <xdr:nvSpPr>
        <xdr:cNvPr id="416" name="n_1mainValue【市民会館】&#10;有形固定資産減価償却率"/>
        <xdr:cNvSpPr txBox="1"/>
      </xdr:nvSpPr>
      <xdr:spPr>
        <a:xfrm>
          <a:off x="35820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120666</xdr:rowOff>
    </xdr:from>
    <xdr:ext cx="405111" cy="259045"/>
    <xdr:sp macro="" textlink="">
      <xdr:nvSpPr>
        <xdr:cNvPr id="417" name="n_2mainValue【市民会館】&#10;有形固定資産減価償却率"/>
        <xdr:cNvSpPr txBox="1"/>
      </xdr:nvSpPr>
      <xdr:spPr>
        <a:xfrm>
          <a:off x="2705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80663</xdr:rowOff>
    </xdr:from>
    <xdr:ext cx="405111" cy="259045"/>
    <xdr:sp macro="" textlink="">
      <xdr:nvSpPr>
        <xdr:cNvPr id="418" name="n_3mainValue【市民会館】&#10;有形固定資産減価償却率"/>
        <xdr:cNvSpPr txBox="1"/>
      </xdr:nvSpPr>
      <xdr:spPr>
        <a:xfrm>
          <a:off x="1816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0" name="テキスト ボックス 4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2" name="テキスト ボックス 4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4" name="テキスト ボックス 4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6" name="テキスト ボックス 4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8" name="テキスト ボックス 4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0" name="テキスト ボックス 4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4" name="直線コネクタ 443"/>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5"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6" name="直線コネクタ 445"/>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8" name="直線コネクタ 44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449" name="【市民会館】&#10;一人当たり面積平均値テキスト"/>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0" name="フローチャート: 判断 449"/>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51" name="フローチャート: 判断 450"/>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52" name="フローチャート: 判断 451"/>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53" name="フローチャート: 判断 452"/>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4" name="フローチャート: 判断 453"/>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108676</xdr:rowOff>
    </xdr:from>
    <xdr:to>
      <xdr:col>55</xdr:col>
      <xdr:colOff>50800</xdr:colOff>
      <xdr:row>103</xdr:row>
      <xdr:rowOff>38826</xdr:rowOff>
    </xdr:to>
    <xdr:sp macro="" textlink="">
      <xdr:nvSpPr>
        <xdr:cNvPr id="460" name="楕円 459"/>
        <xdr:cNvSpPr/>
      </xdr:nvSpPr>
      <xdr:spPr>
        <a:xfrm>
          <a:off x="10426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131553</xdr:rowOff>
    </xdr:from>
    <xdr:ext cx="469744" cy="259045"/>
    <xdr:sp macro="" textlink="">
      <xdr:nvSpPr>
        <xdr:cNvPr id="461" name="【市民会館】&#10;一人当たり面積該当値テキスト"/>
        <xdr:cNvSpPr txBox="1"/>
      </xdr:nvSpPr>
      <xdr:spPr>
        <a:xfrm>
          <a:off x="10515600" y="174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152763</xdr:rowOff>
    </xdr:from>
    <xdr:to>
      <xdr:col>50</xdr:col>
      <xdr:colOff>165100</xdr:colOff>
      <xdr:row>103</xdr:row>
      <xdr:rowOff>82913</xdr:rowOff>
    </xdr:to>
    <xdr:sp macro="" textlink="">
      <xdr:nvSpPr>
        <xdr:cNvPr id="462" name="楕円 461"/>
        <xdr:cNvSpPr/>
      </xdr:nvSpPr>
      <xdr:spPr>
        <a:xfrm>
          <a:off x="9588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159476</xdr:rowOff>
    </xdr:from>
    <xdr:to>
      <xdr:col>55</xdr:col>
      <xdr:colOff>0</xdr:colOff>
      <xdr:row>103</xdr:row>
      <xdr:rowOff>32113</xdr:rowOff>
    </xdr:to>
    <xdr:cxnSp macro="">
      <xdr:nvCxnSpPr>
        <xdr:cNvPr id="463" name="直線コネクタ 462"/>
        <xdr:cNvCxnSpPr/>
      </xdr:nvCxnSpPr>
      <xdr:spPr>
        <a:xfrm flipV="1">
          <a:off x="9639300" y="176473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17236</xdr:rowOff>
    </xdr:from>
    <xdr:to>
      <xdr:col>46</xdr:col>
      <xdr:colOff>38100</xdr:colOff>
      <xdr:row>103</xdr:row>
      <xdr:rowOff>118836</xdr:rowOff>
    </xdr:to>
    <xdr:sp macro="" textlink="">
      <xdr:nvSpPr>
        <xdr:cNvPr id="464" name="楕円 463"/>
        <xdr:cNvSpPr/>
      </xdr:nvSpPr>
      <xdr:spPr>
        <a:xfrm>
          <a:off x="8699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32113</xdr:rowOff>
    </xdr:from>
    <xdr:to>
      <xdr:col>50</xdr:col>
      <xdr:colOff>114300</xdr:colOff>
      <xdr:row>103</xdr:row>
      <xdr:rowOff>68036</xdr:rowOff>
    </xdr:to>
    <xdr:cxnSp macro="">
      <xdr:nvCxnSpPr>
        <xdr:cNvPr id="465" name="直線コネクタ 464"/>
        <xdr:cNvCxnSpPr/>
      </xdr:nvCxnSpPr>
      <xdr:spPr>
        <a:xfrm flipV="1">
          <a:off x="8750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49893</xdr:rowOff>
    </xdr:from>
    <xdr:to>
      <xdr:col>41</xdr:col>
      <xdr:colOff>101600</xdr:colOff>
      <xdr:row>103</xdr:row>
      <xdr:rowOff>151493</xdr:rowOff>
    </xdr:to>
    <xdr:sp macro="" textlink="">
      <xdr:nvSpPr>
        <xdr:cNvPr id="466" name="楕円 465"/>
        <xdr:cNvSpPr/>
      </xdr:nvSpPr>
      <xdr:spPr>
        <a:xfrm>
          <a:off x="7810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68036</xdr:rowOff>
    </xdr:from>
    <xdr:to>
      <xdr:col>45</xdr:col>
      <xdr:colOff>177800</xdr:colOff>
      <xdr:row>103</xdr:row>
      <xdr:rowOff>100693</xdr:rowOff>
    </xdr:to>
    <xdr:cxnSp macro="">
      <xdr:nvCxnSpPr>
        <xdr:cNvPr id="467" name="直線コネクタ 466"/>
        <xdr:cNvCxnSpPr/>
      </xdr:nvCxnSpPr>
      <xdr:spPr>
        <a:xfrm flipV="1">
          <a:off x="7861300" y="1772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468" name="n_1ave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69" name="n_2ave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70" name="n_3ave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71"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99440</xdr:rowOff>
    </xdr:from>
    <xdr:ext cx="469744" cy="259045"/>
    <xdr:sp macro="" textlink="">
      <xdr:nvSpPr>
        <xdr:cNvPr id="472" name="n_1mainValue【市民会館】&#10;一人当たり面積"/>
        <xdr:cNvSpPr txBox="1"/>
      </xdr:nvSpPr>
      <xdr:spPr>
        <a:xfrm>
          <a:off x="93917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135363</xdr:rowOff>
    </xdr:from>
    <xdr:ext cx="469744" cy="259045"/>
    <xdr:sp macro="" textlink="">
      <xdr:nvSpPr>
        <xdr:cNvPr id="473" name="n_2mainValue【市民会館】&#10;一人当たり面積"/>
        <xdr:cNvSpPr txBox="1"/>
      </xdr:nvSpPr>
      <xdr:spPr>
        <a:xfrm>
          <a:off x="8515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168020</xdr:rowOff>
    </xdr:from>
    <xdr:ext cx="469744" cy="259045"/>
    <xdr:sp macro="" textlink="">
      <xdr:nvSpPr>
        <xdr:cNvPr id="474" name="n_3mainValue【市民会館】&#10;一人当たり面積"/>
        <xdr:cNvSpPr txBox="1"/>
      </xdr:nvSpPr>
      <xdr:spPr>
        <a:xfrm>
          <a:off x="7626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9" name="直線コネクタ 498"/>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02"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03" name="直線コネクタ 502"/>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504"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5" name="フローチャート: 判断 504"/>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6" name="フローチャート: 判断 505"/>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7" name="フローチャート: 判断 506"/>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8" name="フローチャート: 判断 507"/>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9" name="フローチャート: 判断 508"/>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515" name="楕円 514"/>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101617</xdr:rowOff>
    </xdr:from>
    <xdr:ext cx="405111" cy="259045"/>
    <xdr:sp macro="" textlink="">
      <xdr:nvSpPr>
        <xdr:cNvPr id="516" name="【一般廃棄物処理施設】&#10;有形固定資産減価償却率該当値テキスト"/>
        <xdr:cNvSpPr txBox="1"/>
      </xdr:nvSpPr>
      <xdr:spPr>
        <a:xfrm>
          <a:off x="16357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517" name="楕円 516"/>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89535</xdr:rowOff>
    </xdr:from>
    <xdr:to>
      <xdr:col>85</xdr:col>
      <xdr:colOff>127000</xdr:colOff>
      <xdr:row>37</xdr:row>
      <xdr:rowOff>129540</xdr:rowOff>
    </xdr:to>
    <xdr:cxnSp macro="">
      <xdr:nvCxnSpPr>
        <xdr:cNvPr id="518" name="直線コネクタ 517"/>
        <xdr:cNvCxnSpPr/>
      </xdr:nvCxnSpPr>
      <xdr:spPr>
        <a:xfrm>
          <a:off x="15481300" y="64331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519" name="楕円 518"/>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38</xdr:row>
      <xdr:rowOff>127635</xdr:rowOff>
    </xdr:to>
    <xdr:cxnSp macro="">
      <xdr:nvCxnSpPr>
        <xdr:cNvPr id="520" name="直線コネクタ 519"/>
        <xdr:cNvCxnSpPr/>
      </xdr:nvCxnSpPr>
      <xdr:spPr>
        <a:xfrm flipV="1">
          <a:off x="14592300" y="643318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521"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22"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23"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4"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156862</xdr:rowOff>
    </xdr:from>
    <xdr:ext cx="405111" cy="259045"/>
    <xdr:sp macro="" textlink="">
      <xdr:nvSpPr>
        <xdr:cNvPr id="525" name="n_1main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526" name="n_2mainValue【一般廃棄物処理施設】&#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8" name="テキスト ボックス 53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0" name="テキスト ボックス 53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2" name="テキスト ボックス 54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4" name="テキスト ボックス 54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48" name="直線コネクタ 547"/>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49"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50" name="直線コネクタ 549"/>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1"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2" name="直線コネクタ 551"/>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553"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4" name="フローチャート: 判断 553"/>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5" name="フローチャート: 判断 554"/>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6" name="フローチャート: 判断 555"/>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57" name="フローチャート: 判断 556"/>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58" name="フローチャート: 判断 557"/>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10836</xdr:rowOff>
    </xdr:from>
    <xdr:to>
      <xdr:col>116</xdr:col>
      <xdr:colOff>114300</xdr:colOff>
      <xdr:row>39</xdr:row>
      <xdr:rowOff>112436</xdr:rowOff>
    </xdr:to>
    <xdr:sp macro="" textlink="">
      <xdr:nvSpPr>
        <xdr:cNvPr id="564" name="楕円 563"/>
        <xdr:cNvSpPr/>
      </xdr:nvSpPr>
      <xdr:spPr>
        <a:xfrm>
          <a:off x="22110700" y="66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33713</xdr:rowOff>
    </xdr:from>
    <xdr:ext cx="599010" cy="259045"/>
    <xdr:sp macro="" textlink="">
      <xdr:nvSpPr>
        <xdr:cNvPr id="565" name="【一般廃棄物処理施設】&#10;一人当たり有形固定資産（償却資産）額該当値テキスト"/>
        <xdr:cNvSpPr txBox="1"/>
      </xdr:nvSpPr>
      <xdr:spPr>
        <a:xfrm>
          <a:off x="22199600" y="654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31797</xdr:rowOff>
    </xdr:from>
    <xdr:to>
      <xdr:col>112</xdr:col>
      <xdr:colOff>38100</xdr:colOff>
      <xdr:row>39</xdr:row>
      <xdr:rowOff>133397</xdr:rowOff>
    </xdr:to>
    <xdr:sp macro="" textlink="">
      <xdr:nvSpPr>
        <xdr:cNvPr id="566" name="楕円 565"/>
        <xdr:cNvSpPr/>
      </xdr:nvSpPr>
      <xdr:spPr>
        <a:xfrm>
          <a:off x="21272500" y="6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61636</xdr:rowOff>
    </xdr:from>
    <xdr:to>
      <xdr:col>116</xdr:col>
      <xdr:colOff>63500</xdr:colOff>
      <xdr:row>39</xdr:row>
      <xdr:rowOff>82597</xdr:rowOff>
    </xdr:to>
    <xdr:cxnSp macro="">
      <xdr:nvCxnSpPr>
        <xdr:cNvPr id="567" name="直線コネクタ 566"/>
        <xdr:cNvCxnSpPr/>
      </xdr:nvCxnSpPr>
      <xdr:spPr>
        <a:xfrm flipV="1">
          <a:off x="21323300" y="6748186"/>
          <a:ext cx="8382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154989</xdr:rowOff>
    </xdr:from>
    <xdr:to>
      <xdr:col>107</xdr:col>
      <xdr:colOff>101600</xdr:colOff>
      <xdr:row>40</xdr:row>
      <xdr:rowOff>85139</xdr:rowOff>
    </xdr:to>
    <xdr:sp macro="" textlink="">
      <xdr:nvSpPr>
        <xdr:cNvPr id="568" name="楕円 567"/>
        <xdr:cNvSpPr/>
      </xdr:nvSpPr>
      <xdr:spPr>
        <a:xfrm>
          <a:off x="20383500" y="68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82597</xdr:rowOff>
    </xdr:from>
    <xdr:to>
      <xdr:col>111</xdr:col>
      <xdr:colOff>177800</xdr:colOff>
      <xdr:row>40</xdr:row>
      <xdr:rowOff>34339</xdr:rowOff>
    </xdr:to>
    <xdr:cxnSp macro="">
      <xdr:nvCxnSpPr>
        <xdr:cNvPr id="569" name="直線コネクタ 568"/>
        <xdr:cNvCxnSpPr/>
      </xdr:nvCxnSpPr>
      <xdr:spPr>
        <a:xfrm flipV="1">
          <a:off x="20434300" y="6769147"/>
          <a:ext cx="889000" cy="1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570"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71"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72"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3"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149924</xdr:rowOff>
    </xdr:from>
    <xdr:ext cx="599010" cy="259045"/>
    <xdr:sp macro="" textlink="">
      <xdr:nvSpPr>
        <xdr:cNvPr id="574" name="n_1mainValue【一般廃棄物処理施設】&#10;一人当たり有形固定資産（償却資産）額"/>
        <xdr:cNvSpPr txBox="1"/>
      </xdr:nvSpPr>
      <xdr:spPr>
        <a:xfrm>
          <a:off x="21011095" y="649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76266</xdr:rowOff>
    </xdr:from>
    <xdr:ext cx="599010" cy="259045"/>
    <xdr:sp macro="" textlink="">
      <xdr:nvSpPr>
        <xdr:cNvPr id="575" name="n_2mainValue【一般廃棄物処理施設】&#10;一人当たり有形固定資産（償却資産）額"/>
        <xdr:cNvSpPr txBox="1"/>
      </xdr:nvSpPr>
      <xdr:spPr>
        <a:xfrm>
          <a:off x="20134795" y="69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7" name="直線コネクタ 5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8" name="テキスト ボックス 58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9" name="直線コネクタ 5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0" name="テキスト ボックス 5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1" name="直線コネクタ 5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2" name="テキスト ボックス 5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3" name="直線コネクタ 5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4" name="テキスト ボックス 5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98" name="直線コネクタ 597"/>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99"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00" name="直線コネクタ 599"/>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01"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02" name="直線コネクタ 601"/>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603"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04" name="フローチャート: 判断 603"/>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05" name="フローチャート: 判断 604"/>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06" name="フローチャート: 判断 605"/>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07" name="フローチャート: 判断 606"/>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08" name="フローチャート: 判断 607"/>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88646</xdr:rowOff>
    </xdr:from>
    <xdr:to>
      <xdr:col>85</xdr:col>
      <xdr:colOff>177800</xdr:colOff>
      <xdr:row>57</xdr:row>
      <xdr:rowOff>18796</xdr:rowOff>
    </xdr:to>
    <xdr:sp macro="" textlink="">
      <xdr:nvSpPr>
        <xdr:cNvPr id="614" name="楕円 613"/>
        <xdr:cNvSpPr/>
      </xdr:nvSpPr>
      <xdr:spPr>
        <a:xfrm>
          <a:off x="162687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111523</xdr:rowOff>
    </xdr:from>
    <xdr:ext cx="405111" cy="259045"/>
    <xdr:sp macro="" textlink="">
      <xdr:nvSpPr>
        <xdr:cNvPr id="615" name="【保健センター・保健所】&#10;有形固定資産減価償却率該当値テキスト"/>
        <xdr:cNvSpPr txBox="1"/>
      </xdr:nvSpPr>
      <xdr:spPr>
        <a:xfrm>
          <a:off x="16357600" y="954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616" name="楕円 615"/>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139446</xdr:rowOff>
    </xdr:to>
    <xdr:cxnSp macro="">
      <xdr:nvCxnSpPr>
        <xdr:cNvPr id="617" name="直線コネクタ 616"/>
        <xdr:cNvCxnSpPr/>
      </xdr:nvCxnSpPr>
      <xdr:spPr>
        <a:xfrm>
          <a:off x="15481300" y="969264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618" name="楕円 617"/>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91440</xdr:rowOff>
    </xdr:to>
    <xdr:cxnSp macro="">
      <xdr:nvCxnSpPr>
        <xdr:cNvPr id="619" name="直線コネクタ 618"/>
        <xdr:cNvCxnSpPr/>
      </xdr:nvCxnSpPr>
      <xdr:spPr>
        <a:xfrm>
          <a:off x="14592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20" name="楕円 619"/>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45720</xdr:rowOff>
    </xdr:to>
    <xdr:cxnSp macro="">
      <xdr:nvCxnSpPr>
        <xdr:cNvPr id="621" name="直線コネクタ 620"/>
        <xdr:cNvCxnSpPr/>
      </xdr:nvCxnSpPr>
      <xdr:spPr>
        <a:xfrm>
          <a:off x="13703300" y="960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622"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623"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624"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25"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626" name="n_1mainValue【保健センター・保健所】&#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627" name="n_2mainValue【保健センター・保健所】&#10;有形固定資産減価償却率"/>
        <xdr:cNvSpPr txBox="1"/>
      </xdr:nvSpPr>
      <xdr:spPr>
        <a:xfrm>
          <a:off x="14389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28" name="n_3main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52" name="直線コネクタ 651"/>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3"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54" name="直線コネクタ 653"/>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6" name="直線コネクタ 65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57"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58" name="フローチャート: 判断 65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9" name="フローチャート: 判断 65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60" name="フローチャート: 判断 659"/>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61" name="フローチャート: 判断 660"/>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62" name="フローチャート: 判断 661"/>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55880</xdr:rowOff>
    </xdr:from>
    <xdr:to>
      <xdr:col>116</xdr:col>
      <xdr:colOff>114300</xdr:colOff>
      <xdr:row>56</xdr:row>
      <xdr:rowOff>157480</xdr:rowOff>
    </xdr:to>
    <xdr:sp macro="" textlink="">
      <xdr:nvSpPr>
        <xdr:cNvPr id="668" name="楕円 667"/>
        <xdr:cNvSpPr/>
      </xdr:nvSpPr>
      <xdr:spPr>
        <a:xfrm>
          <a:off x="22110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142257</xdr:rowOff>
    </xdr:from>
    <xdr:ext cx="469744" cy="259045"/>
    <xdr:sp macro="" textlink="">
      <xdr:nvSpPr>
        <xdr:cNvPr id="669" name="【保健センター・保健所】&#10;一人当たり面積該当値テキスト"/>
        <xdr:cNvSpPr txBox="1"/>
      </xdr:nvSpPr>
      <xdr:spPr>
        <a:xfrm>
          <a:off x="22199600" y="95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113030</xdr:rowOff>
    </xdr:from>
    <xdr:to>
      <xdr:col>112</xdr:col>
      <xdr:colOff>38100</xdr:colOff>
      <xdr:row>57</xdr:row>
      <xdr:rowOff>43180</xdr:rowOff>
    </xdr:to>
    <xdr:sp macro="" textlink="">
      <xdr:nvSpPr>
        <xdr:cNvPr id="670" name="楕円 669"/>
        <xdr:cNvSpPr/>
      </xdr:nvSpPr>
      <xdr:spPr>
        <a:xfrm>
          <a:off x="21272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106680</xdr:rowOff>
    </xdr:from>
    <xdr:to>
      <xdr:col>116</xdr:col>
      <xdr:colOff>63500</xdr:colOff>
      <xdr:row>56</xdr:row>
      <xdr:rowOff>163830</xdr:rowOff>
    </xdr:to>
    <xdr:cxnSp macro="">
      <xdr:nvCxnSpPr>
        <xdr:cNvPr id="671" name="直線コネクタ 670"/>
        <xdr:cNvCxnSpPr/>
      </xdr:nvCxnSpPr>
      <xdr:spPr>
        <a:xfrm flipV="1">
          <a:off x="21323300" y="9707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158750</xdr:rowOff>
    </xdr:from>
    <xdr:to>
      <xdr:col>107</xdr:col>
      <xdr:colOff>101600</xdr:colOff>
      <xdr:row>57</xdr:row>
      <xdr:rowOff>88900</xdr:rowOff>
    </xdr:to>
    <xdr:sp macro="" textlink="">
      <xdr:nvSpPr>
        <xdr:cNvPr id="672" name="楕円 671"/>
        <xdr:cNvSpPr/>
      </xdr:nvSpPr>
      <xdr:spPr>
        <a:xfrm>
          <a:off x="20383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163830</xdr:rowOff>
    </xdr:from>
    <xdr:to>
      <xdr:col>111</xdr:col>
      <xdr:colOff>177800</xdr:colOff>
      <xdr:row>57</xdr:row>
      <xdr:rowOff>38100</xdr:rowOff>
    </xdr:to>
    <xdr:cxnSp macro="">
      <xdr:nvCxnSpPr>
        <xdr:cNvPr id="673" name="直線コネクタ 672"/>
        <xdr:cNvCxnSpPr/>
      </xdr:nvCxnSpPr>
      <xdr:spPr>
        <a:xfrm flipV="1">
          <a:off x="20434300" y="9765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25400</xdr:rowOff>
    </xdr:from>
    <xdr:to>
      <xdr:col>102</xdr:col>
      <xdr:colOff>165100</xdr:colOff>
      <xdr:row>57</xdr:row>
      <xdr:rowOff>127000</xdr:rowOff>
    </xdr:to>
    <xdr:sp macro="" textlink="">
      <xdr:nvSpPr>
        <xdr:cNvPr id="674" name="楕円 673"/>
        <xdr:cNvSpPr/>
      </xdr:nvSpPr>
      <xdr:spPr>
        <a:xfrm>
          <a:off x="19494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38100</xdr:rowOff>
    </xdr:from>
    <xdr:to>
      <xdr:col>107</xdr:col>
      <xdr:colOff>50800</xdr:colOff>
      <xdr:row>57</xdr:row>
      <xdr:rowOff>76200</xdr:rowOff>
    </xdr:to>
    <xdr:cxnSp macro="">
      <xdr:nvCxnSpPr>
        <xdr:cNvPr id="675" name="直線コネクタ 674"/>
        <xdr:cNvCxnSpPr/>
      </xdr:nvCxnSpPr>
      <xdr:spPr>
        <a:xfrm flipV="1">
          <a:off x="19545300" y="981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76"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677" name="n_2aveValue【保健センター・保健所】&#10;一人当たり面積"/>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78" name="n_3aveValue【保健センター・保健所】&#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79"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59707</xdr:rowOff>
    </xdr:from>
    <xdr:ext cx="469744" cy="259045"/>
    <xdr:sp macro="" textlink="">
      <xdr:nvSpPr>
        <xdr:cNvPr id="680" name="n_1mainValue【保健センター・保健所】&#10;一人当たり面積"/>
        <xdr:cNvSpPr txBox="1"/>
      </xdr:nvSpPr>
      <xdr:spPr>
        <a:xfrm>
          <a:off x="21075727" y="9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105427</xdr:rowOff>
    </xdr:from>
    <xdr:ext cx="469744" cy="259045"/>
    <xdr:sp macro="" textlink="">
      <xdr:nvSpPr>
        <xdr:cNvPr id="681" name="n_2mainValue【保健センター・保健所】&#10;一人当たり面積"/>
        <xdr:cNvSpPr txBox="1"/>
      </xdr:nvSpPr>
      <xdr:spPr>
        <a:xfrm>
          <a:off x="20199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143527</xdr:rowOff>
    </xdr:from>
    <xdr:ext cx="469744" cy="259045"/>
    <xdr:sp macro="" textlink="">
      <xdr:nvSpPr>
        <xdr:cNvPr id="682" name="n_3mainValue【保健センター・保健所】&#10;一人当たり面積"/>
        <xdr:cNvSpPr txBox="1"/>
      </xdr:nvSpPr>
      <xdr:spPr>
        <a:xfrm>
          <a:off x="19310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07" name="直線コネクタ 706"/>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08"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09" name="直線コネクタ 708"/>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10"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11" name="直線コネクタ 710"/>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712"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13" name="フローチャート: 判断 712"/>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4" name="フローチャート: 判断 713"/>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15" name="フローチャート: 判断 714"/>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16" name="フローチャート: 判断 715"/>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17" name="フローチャート: 判断 716"/>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723" name="楕円 722"/>
        <xdr:cNvSpPr/>
      </xdr:nvSpPr>
      <xdr:spPr>
        <a:xfrm>
          <a:off x="16268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724" name="【消防施設】&#10;有形固定資産減価償却率該当値テキスト"/>
        <xdr:cNvSpPr txBox="1"/>
      </xdr:nvSpPr>
      <xdr:spPr>
        <a:xfrm>
          <a:off x="16357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725" name="楕円 724"/>
        <xdr:cNvSpPr/>
      </xdr:nvSpPr>
      <xdr:spPr>
        <a:xfrm>
          <a:off x="1543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156211</xdr:rowOff>
    </xdr:from>
    <xdr:to>
      <xdr:col>85</xdr:col>
      <xdr:colOff>127000</xdr:colOff>
      <xdr:row>84</xdr:row>
      <xdr:rowOff>26670</xdr:rowOff>
    </xdr:to>
    <xdr:cxnSp macro="">
      <xdr:nvCxnSpPr>
        <xdr:cNvPr id="726" name="直線コネクタ 725"/>
        <xdr:cNvCxnSpPr/>
      </xdr:nvCxnSpPr>
      <xdr:spPr>
        <a:xfrm>
          <a:off x="15481300" y="143865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111125</xdr:rowOff>
    </xdr:from>
    <xdr:to>
      <xdr:col>76</xdr:col>
      <xdr:colOff>165100</xdr:colOff>
      <xdr:row>85</xdr:row>
      <xdr:rowOff>41275</xdr:rowOff>
    </xdr:to>
    <xdr:sp macro="" textlink="">
      <xdr:nvSpPr>
        <xdr:cNvPr id="727" name="楕円 726"/>
        <xdr:cNvSpPr/>
      </xdr:nvSpPr>
      <xdr:spPr>
        <a:xfrm>
          <a:off x="14541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156211</xdr:rowOff>
    </xdr:from>
    <xdr:to>
      <xdr:col>81</xdr:col>
      <xdr:colOff>50800</xdr:colOff>
      <xdr:row>84</xdr:row>
      <xdr:rowOff>161925</xdr:rowOff>
    </xdr:to>
    <xdr:cxnSp macro="">
      <xdr:nvCxnSpPr>
        <xdr:cNvPr id="728" name="直線コネクタ 727"/>
        <xdr:cNvCxnSpPr/>
      </xdr:nvCxnSpPr>
      <xdr:spPr>
        <a:xfrm flipV="1">
          <a:off x="14592300" y="1438656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12064</xdr:rowOff>
    </xdr:from>
    <xdr:to>
      <xdr:col>72</xdr:col>
      <xdr:colOff>38100</xdr:colOff>
      <xdr:row>83</xdr:row>
      <xdr:rowOff>113664</xdr:rowOff>
    </xdr:to>
    <xdr:sp macro="" textlink="">
      <xdr:nvSpPr>
        <xdr:cNvPr id="729" name="楕円 728"/>
        <xdr:cNvSpPr/>
      </xdr:nvSpPr>
      <xdr:spPr>
        <a:xfrm>
          <a:off x="13652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62864</xdr:rowOff>
    </xdr:from>
    <xdr:to>
      <xdr:col>76</xdr:col>
      <xdr:colOff>114300</xdr:colOff>
      <xdr:row>84</xdr:row>
      <xdr:rowOff>161925</xdr:rowOff>
    </xdr:to>
    <xdr:cxnSp macro="">
      <xdr:nvCxnSpPr>
        <xdr:cNvPr id="730" name="直線コネクタ 729"/>
        <xdr:cNvCxnSpPr/>
      </xdr:nvCxnSpPr>
      <xdr:spPr>
        <a:xfrm>
          <a:off x="13703300" y="14293214"/>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31"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32"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733"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34"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735" name="n_1mainValue【消防施設】&#10;有形固定資産減価償却率"/>
        <xdr:cNvSpPr txBox="1"/>
      </xdr:nvSpPr>
      <xdr:spPr>
        <a:xfrm>
          <a:off x="15266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32402</xdr:rowOff>
    </xdr:from>
    <xdr:ext cx="405111" cy="259045"/>
    <xdr:sp macro="" textlink="">
      <xdr:nvSpPr>
        <xdr:cNvPr id="736" name="n_2mainValue【消防施設】&#10;有形固定資産減価償却率"/>
        <xdr:cNvSpPr txBox="1"/>
      </xdr:nvSpPr>
      <xdr:spPr>
        <a:xfrm>
          <a:off x="14389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104791</xdr:rowOff>
    </xdr:from>
    <xdr:ext cx="405111" cy="259045"/>
    <xdr:sp macro="" textlink="">
      <xdr:nvSpPr>
        <xdr:cNvPr id="737" name="n_3mainValue【消防施設】&#10;有形固定資産減価償却率"/>
        <xdr:cNvSpPr txBox="1"/>
      </xdr:nvSpPr>
      <xdr:spPr>
        <a:xfrm>
          <a:off x="13500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61" name="直線コネクタ 760"/>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6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63" name="直線コネクタ 76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64"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65" name="直線コネクタ 764"/>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66"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67" name="フローチャート: 判断 766"/>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68" name="フローチャート: 判断 767"/>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69" name="フローチャート: 判断 768"/>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70" name="フローチャート: 判断 76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71" name="フローチャート: 判断 770"/>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777" name="楕円 776"/>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778" name="【消防施設】&#10;一人当たり面積該当値テキスト"/>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79" name="楕円 778"/>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114300</xdr:rowOff>
    </xdr:to>
    <xdr:cxnSp macro="">
      <xdr:nvCxnSpPr>
        <xdr:cNvPr id="780" name="直線コネクタ 779"/>
        <xdr:cNvCxnSpPr/>
      </xdr:nvCxnSpPr>
      <xdr:spPr>
        <a:xfrm flipV="1">
          <a:off x="21323300" y="14679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781" name="楕円 780"/>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114300</xdr:rowOff>
    </xdr:to>
    <xdr:cxnSp macro="">
      <xdr:nvCxnSpPr>
        <xdr:cNvPr id="782" name="直線コネクタ 781"/>
        <xdr:cNvCxnSpPr/>
      </xdr:nvCxnSpPr>
      <xdr:spPr>
        <a:xfrm>
          <a:off x="20434300" y="14657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3" name="楕円 782"/>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83820</xdr:rowOff>
    </xdr:from>
    <xdr:to>
      <xdr:col>107</xdr:col>
      <xdr:colOff>50800</xdr:colOff>
      <xdr:row>85</xdr:row>
      <xdr:rowOff>118111</xdr:rowOff>
    </xdr:to>
    <xdr:cxnSp macro="">
      <xdr:nvCxnSpPr>
        <xdr:cNvPr id="784" name="直線コネクタ 783"/>
        <xdr:cNvCxnSpPr/>
      </xdr:nvCxnSpPr>
      <xdr:spPr>
        <a:xfrm flipV="1">
          <a:off x="19545300" y="1465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85"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86"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87"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88"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89"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790" name="n_2mainValue【消防施設】&#10;一人当たり面積"/>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91"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17" name="直線コネクタ 816"/>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1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19" name="直線コネクタ 81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20"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21" name="直線コネクタ 820"/>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22"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23" name="フローチャート: 判断 82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24" name="フローチャート: 判断 823"/>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5" name="フローチャート: 判断 824"/>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26" name="フローチャート: 判断 825"/>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7" name="フローチャート: 判断 82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833" name="楕円 832"/>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834" name="【庁舎】&#10;有形固定資産減価償却率該当値テキスト"/>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835" name="楕円 834"/>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38644</xdr:rowOff>
    </xdr:to>
    <xdr:cxnSp macro="">
      <xdr:nvCxnSpPr>
        <xdr:cNvPr id="836" name="直線コネクタ 835"/>
        <xdr:cNvCxnSpPr/>
      </xdr:nvCxnSpPr>
      <xdr:spPr>
        <a:xfrm>
          <a:off x="15481300" y="1818295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837" name="楕円 836"/>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9252</xdr:rowOff>
    </xdr:to>
    <xdr:cxnSp macro="">
      <xdr:nvCxnSpPr>
        <xdr:cNvPr id="838" name="直線コネクタ 837"/>
        <xdr:cNvCxnSpPr/>
      </xdr:nvCxnSpPr>
      <xdr:spPr>
        <a:xfrm>
          <a:off x="14592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39" name="楕円 838"/>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105</xdr:row>
      <xdr:rowOff>149679</xdr:rowOff>
    </xdr:to>
    <xdr:cxnSp macro="">
      <xdr:nvCxnSpPr>
        <xdr:cNvPr id="840" name="直線コネクタ 839"/>
        <xdr:cNvCxnSpPr/>
      </xdr:nvCxnSpPr>
      <xdr:spPr>
        <a:xfrm>
          <a:off x="13703300" y="1811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41"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42"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43"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4"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845" name="n_1mainValue【庁舎】&#10;有形固定資産減価償却率"/>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846"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847" name="n_3mainValue【庁舎】&#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71" name="直線コネクタ 870"/>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72"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73" name="直線コネクタ 872"/>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74"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75" name="直線コネクタ 874"/>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76"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77" name="フローチャート: 判断 876"/>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78" name="フローチャート: 判断 877"/>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79" name="フローチャート: 判断 878"/>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80" name="フローチャート: 判断 879"/>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81" name="フローチャート: 判断 880"/>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80645</xdr:rowOff>
    </xdr:from>
    <xdr:to>
      <xdr:col>116</xdr:col>
      <xdr:colOff>114300</xdr:colOff>
      <xdr:row>105</xdr:row>
      <xdr:rowOff>10795</xdr:rowOff>
    </xdr:to>
    <xdr:sp macro="" textlink="">
      <xdr:nvSpPr>
        <xdr:cNvPr id="887" name="楕円 886"/>
        <xdr:cNvSpPr/>
      </xdr:nvSpPr>
      <xdr:spPr>
        <a:xfrm>
          <a:off x="22110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59072</xdr:rowOff>
    </xdr:from>
    <xdr:ext cx="469744" cy="259045"/>
    <xdr:sp macro="" textlink="">
      <xdr:nvSpPr>
        <xdr:cNvPr id="888" name="【庁舎】&#10;一人当たり面積該当値テキスト"/>
        <xdr:cNvSpPr txBox="1"/>
      </xdr:nvSpPr>
      <xdr:spPr>
        <a:xfrm>
          <a:off x="22199600"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111125</xdr:rowOff>
    </xdr:from>
    <xdr:to>
      <xdr:col>112</xdr:col>
      <xdr:colOff>38100</xdr:colOff>
      <xdr:row>105</xdr:row>
      <xdr:rowOff>41275</xdr:rowOff>
    </xdr:to>
    <xdr:sp macro="" textlink="">
      <xdr:nvSpPr>
        <xdr:cNvPr id="889" name="楕円 888"/>
        <xdr:cNvSpPr/>
      </xdr:nvSpPr>
      <xdr:spPr>
        <a:xfrm>
          <a:off x="2127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131445</xdr:rowOff>
    </xdr:from>
    <xdr:to>
      <xdr:col>116</xdr:col>
      <xdr:colOff>63500</xdr:colOff>
      <xdr:row>104</xdr:row>
      <xdr:rowOff>161925</xdr:rowOff>
    </xdr:to>
    <xdr:cxnSp macro="">
      <xdr:nvCxnSpPr>
        <xdr:cNvPr id="890" name="直線コネクタ 889"/>
        <xdr:cNvCxnSpPr/>
      </xdr:nvCxnSpPr>
      <xdr:spPr>
        <a:xfrm flipV="1">
          <a:off x="21323300" y="17962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133986</xdr:rowOff>
    </xdr:from>
    <xdr:to>
      <xdr:col>107</xdr:col>
      <xdr:colOff>101600</xdr:colOff>
      <xdr:row>105</xdr:row>
      <xdr:rowOff>64136</xdr:rowOff>
    </xdr:to>
    <xdr:sp macro="" textlink="">
      <xdr:nvSpPr>
        <xdr:cNvPr id="891" name="楕円 890"/>
        <xdr:cNvSpPr/>
      </xdr:nvSpPr>
      <xdr:spPr>
        <a:xfrm>
          <a:off x="20383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161925</xdr:rowOff>
    </xdr:from>
    <xdr:to>
      <xdr:col>111</xdr:col>
      <xdr:colOff>177800</xdr:colOff>
      <xdr:row>105</xdr:row>
      <xdr:rowOff>13336</xdr:rowOff>
    </xdr:to>
    <xdr:cxnSp macro="">
      <xdr:nvCxnSpPr>
        <xdr:cNvPr id="892" name="直線コネクタ 891"/>
        <xdr:cNvCxnSpPr/>
      </xdr:nvCxnSpPr>
      <xdr:spPr>
        <a:xfrm flipV="1">
          <a:off x="20434300" y="179927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893" name="楕円 892"/>
        <xdr:cNvSpPr/>
      </xdr:nvSpPr>
      <xdr:spPr>
        <a:xfrm>
          <a:off x="19494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13336</xdr:rowOff>
    </xdr:from>
    <xdr:to>
      <xdr:col>107</xdr:col>
      <xdr:colOff>50800</xdr:colOff>
      <xdr:row>105</xdr:row>
      <xdr:rowOff>34289</xdr:rowOff>
    </xdr:to>
    <xdr:cxnSp macro="">
      <xdr:nvCxnSpPr>
        <xdr:cNvPr id="894" name="直線コネクタ 893"/>
        <xdr:cNvCxnSpPr/>
      </xdr:nvCxnSpPr>
      <xdr:spPr>
        <a:xfrm flipV="1">
          <a:off x="19545300" y="180155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95"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96"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97"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98"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32402</xdr:rowOff>
    </xdr:from>
    <xdr:ext cx="469744" cy="259045"/>
    <xdr:sp macro="" textlink="">
      <xdr:nvSpPr>
        <xdr:cNvPr id="899" name="n_1mainValue【庁舎】&#10;一人当たり面積"/>
        <xdr:cNvSpPr txBox="1"/>
      </xdr:nvSpPr>
      <xdr:spPr>
        <a:xfrm>
          <a:off x="21075727" y="180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55263</xdr:rowOff>
    </xdr:from>
    <xdr:ext cx="469744" cy="259045"/>
    <xdr:sp macro="" textlink="">
      <xdr:nvSpPr>
        <xdr:cNvPr id="900" name="n_2mainValue【庁舎】&#10;一人当たり面積"/>
        <xdr:cNvSpPr txBox="1"/>
      </xdr:nvSpPr>
      <xdr:spPr>
        <a:xfrm>
          <a:off x="201994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76216</xdr:rowOff>
    </xdr:from>
    <xdr:ext cx="469744" cy="259045"/>
    <xdr:sp macro="" textlink="">
      <xdr:nvSpPr>
        <xdr:cNvPr id="901" name="n_3mainValue【庁舎】&#10;一人当たり面積"/>
        <xdr:cNvSpPr txBox="1"/>
      </xdr:nvSpPr>
      <xdr:spPr>
        <a:xfrm>
          <a:off x="19310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数値を上回っている施設に、体育館・プール、福祉施設、消防施設、庁舎が挙げられる。これらの施設は、公共施設個別計画において整備計画を慎重に検討する必要があ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なお、市民会館の有形固定資産減価償却率が低くなった要因は、令和元年度に駐車場舗装改修および音響設備デジタル化等の設備更新を実施したことによる。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本町の財政力指数は、全国平均を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位と低い水準となっている。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主たる要因として、人口の減少や全国平均を上回る高齢化率（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％）に加え、町内に中心となる産業がないこと等により、財政基盤が弱いことが考えられる。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今後は交流人口の増加や子育て施策などの充実を目指す「第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期まち・ひと・しごと創生総合戦略」の事業を基軸として積極的な行政運営を進め、併せてコンパクトな行政推進を図りつつ財政の健全化を図る。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位と、弾力的な財政運営が図られている。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年の町村合併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本町では行政改革を積極的に進め、様々な行政運営を見直すと共に、地方債の抑制や既存地方債の計画的な繰上償還等による経常経費の抑制など財政健全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に努めてきた。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今後も、財政状況を維持しつつ、事業重点化などを進め、財政構造の弾力性を確保しながら財政運営に努めていく。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40005</xdr:rowOff>
    </xdr:from>
    <xdr:to>
      <xdr:col>23</xdr:col>
      <xdr:colOff>133350</xdr:colOff>
      <xdr:row>59</xdr:row>
      <xdr:rowOff>156633</xdr:rowOff>
    </xdr:to>
    <xdr:cxnSp macro="">
      <xdr:nvCxnSpPr>
        <xdr:cNvPr id="133" name="直線コネクタ 132"/>
        <xdr:cNvCxnSpPr/>
      </xdr:nvCxnSpPr>
      <xdr:spPr>
        <a:xfrm>
          <a:off x="4114800" y="10155555"/>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59</xdr:row>
      <xdr:rowOff>40005</xdr:rowOff>
    </xdr:to>
    <xdr:cxnSp macro="">
      <xdr:nvCxnSpPr>
        <xdr:cNvPr id="136" name="直線コネクタ 135"/>
        <xdr:cNvCxnSpPr/>
      </xdr:nvCxnSpPr>
      <xdr:spPr>
        <a:xfrm>
          <a:off x="3225800" y="100791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82762</xdr:rowOff>
    </xdr:from>
    <xdr:to>
      <xdr:col>15</xdr:col>
      <xdr:colOff>82550</xdr:colOff>
      <xdr:row>58</xdr:row>
      <xdr:rowOff>135044</xdr:rowOff>
    </xdr:to>
    <xdr:cxnSp macro="">
      <xdr:nvCxnSpPr>
        <xdr:cNvPr id="139" name="直線コネクタ 138"/>
        <xdr:cNvCxnSpPr/>
      </xdr:nvCxnSpPr>
      <xdr:spPr>
        <a:xfrm>
          <a:off x="2336800" y="1002686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22437</xdr:rowOff>
    </xdr:from>
    <xdr:to>
      <xdr:col>11</xdr:col>
      <xdr:colOff>31750</xdr:colOff>
      <xdr:row>58</xdr:row>
      <xdr:rowOff>82762</xdr:rowOff>
    </xdr:to>
    <xdr:cxnSp macro="">
      <xdr:nvCxnSpPr>
        <xdr:cNvPr id="142" name="直線コネクタ 141"/>
        <xdr:cNvCxnSpPr/>
      </xdr:nvCxnSpPr>
      <xdr:spPr>
        <a:xfrm>
          <a:off x="1447800" y="99665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2" name="楕円 151"/>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3"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160655</xdr:rowOff>
    </xdr:from>
    <xdr:to>
      <xdr:col>19</xdr:col>
      <xdr:colOff>184150</xdr:colOff>
      <xdr:row>59</xdr:row>
      <xdr:rowOff>90805</xdr:rowOff>
    </xdr:to>
    <xdr:sp macro="" textlink="">
      <xdr:nvSpPr>
        <xdr:cNvPr id="154" name="楕円 153"/>
        <xdr:cNvSpPr/>
      </xdr:nvSpPr>
      <xdr:spPr>
        <a:xfrm>
          <a:off x="4064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100982</xdr:rowOff>
    </xdr:from>
    <xdr:ext cx="736600" cy="259045"/>
    <xdr:sp macro="" textlink="">
      <xdr:nvSpPr>
        <xdr:cNvPr id="155" name="テキスト ボックス 154"/>
        <xdr:cNvSpPr txBox="1"/>
      </xdr:nvSpPr>
      <xdr:spPr>
        <a:xfrm>
          <a:off x="3733800" y="987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84244</xdr:rowOff>
    </xdr:from>
    <xdr:to>
      <xdr:col>15</xdr:col>
      <xdr:colOff>133350</xdr:colOff>
      <xdr:row>59</xdr:row>
      <xdr:rowOff>14394</xdr:rowOff>
    </xdr:to>
    <xdr:sp macro="" textlink="">
      <xdr:nvSpPr>
        <xdr:cNvPr id="156" name="楕円 155"/>
        <xdr:cNvSpPr/>
      </xdr:nvSpPr>
      <xdr:spPr>
        <a:xfrm>
          <a:off x="3175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24571</xdr:rowOff>
    </xdr:from>
    <xdr:ext cx="762000" cy="259045"/>
    <xdr:sp macro="" textlink="">
      <xdr:nvSpPr>
        <xdr:cNvPr id="157" name="テキスト ボックス 156"/>
        <xdr:cNvSpPr txBox="1"/>
      </xdr:nvSpPr>
      <xdr:spPr>
        <a:xfrm>
          <a:off x="2844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31962</xdr:rowOff>
    </xdr:from>
    <xdr:to>
      <xdr:col>11</xdr:col>
      <xdr:colOff>82550</xdr:colOff>
      <xdr:row>58</xdr:row>
      <xdr:rowOff>133562</xdr:rowOff>
    </xdr:to>
    <xdr:sp macro="" textlink="">
      <xdr:nvSpPr>
        <xdr:cNvPr id="158" name="楕円 157"/>
        <xdr:cNvSpPr/>
      </xdr:nvSpPr>
      <xdr:spPr>
        <a:xfrm>
          <a:off x="2286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143739</xdr:rowOff>
    </xdr:from>
    <xdr:ext cx="762000" cy="259045"/>
    <xdr:sp macro="" textlink="">
      <xdr:nvSpPr>
        <xdr:cNvPr id="159" name="テキスト ボックス 158"/>
        <xdr:cNvSpPr txBox="1"/>
      </xdr:nvSpPr>
      <xdr:spPr>
        <a:xfrm>
          <a:off x="1955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143087</xdr:rowOff>
    </xdr:from>
    <xdr:to>
      <xdr:col>7</xdr:col>
      <xdr:colOff>31750</xdr:colOff>
      <xdr:row>58</xdr:row>
      <xdr:rowOff>73237</xdr:rowOff>
    </xdr:to>
    <xdr:sp macro="" textlink="">
      <xdr:nvSpPr>
        <xdr:cNvPr id="160" name="楕円 159"/>
        <xdr:cNvSpPr/>
      </xdr:nvSpPr>
      <xdr:spPr>
        <a:xfrm>
          <a:off x="1397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83414</xdr:rowOff>
    </xdr:from>
    <xdr:ext cx="762000" cy="259045"/>
    <xdr:sp macro="" textlink="">
      <xdr:nvSpPr>
        <xdr:cNvPr id="161" name="テキスト ボックス 160"/>
        <xdr:cNvSpPr txBox="1"/>
      </xdr:nvSpPr>
      <xdr:spPr>
        <a:xfrm>
          <a:off x="1066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本町の人口１人当たりの人件費・物件費等の状況は、全国平均及び山梨県平均を大きく上回り、類似団体においては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年々決算額が増加しているが、これは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を超える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ペースで進む人口減少に因るところが大きく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人件費は、本町の地形的、地理的条件により行政範囲が広域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ことから、行政組織や公共施設の配置等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一定規模の職員数を確保</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必要があ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一人当たりの決算額が高くなっている。物件費でも、まち・ひと・しごと総合戦略事業などにより１人当たりの経費が増加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今後は、公共施設の適切な配置等の検討を行い、また財政規模を勘案しつつ適正な予算配分に努めていく。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74975</xdr:rowOff>
    </xdr:from>
    <xdr:to>
      <xdr:col>23</xdr:col>
      <xdr:colOff>133350</xdr:colOff>
      <xdr:row>83</xdr:row>
      <xdr:rowOff>131496</xdr:rowOff>
    </xdr:to>
    <xdr:cxnSp macro="">
      <xdr:nvCxnSpPr>
        <xdr:cNvPr id="196" name="直線コネクタ 195"/>
        <xdr:cNvCxnSpPr/>
      </xdr:nvCxnSpPr>
      <xdr:spPr>
        <a:xfrm>
          <a:off x="4114800" y="14305325"/>
          <a:ext cx="838200" cy="5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24592</xdr:rowOff>
    </xdr:from>
    <xdr:to>
      <xdr:col>19</xdr:col>
      <xdr:colOff>133350</xdr:colOff>
      <xdr:row>83</xdr:row>
      <xdr:rowOff>74975</xdr:rowOff>
    </xdr:to>
    <xdr:cxnSp macro="">
      <xdr:nvCxnSpPr>
        <xdr:cNvPr id="199" name="直線コネクタ 198"/>
        <xdr:cNvCxnSpPr/>
      </xdr:nvCxnSpPr>
      <xdr:spPr>
        <a:xfrm>
          <a:off x="3225800" y="14254942"/>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110103</xdr:rowOff>
    </xdr:from>
    <xdr:to>
      <xdr:col>15</xdr:col>
      <xdr:colOff>82550</xdr:colOff>
      <xdr:row>83</xdr:row>
      <xdr:rowOff>24592</xdr:rowOff>
    </xdr:to>
    <xdr:cxnSp macro="">
      <xdr:nvCxnSpPr>
        <xdr:cNvPr id="202" name="直線コネクタ 201"/>
        <xdr:cNvCxnSpPr/>
      </xdr:nvCxnSpPr>
      <xdr:spPr>
        <a:xfrm>
          <a:off x="2336800" y="14169003"/>
          <a:ext cx="8890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87767</xdr:rowOff>
    </xdr:from>
    <xdr:to>
      <xdr:col>11</xdr:col>
      <xdr:colOff>31750</xdr:colOff>
      <xdr:row>82</xdr:row>
      <xdr:rowOff>110103</xdr:rowOff>
    </xdr:to>
    <xdr:cxnSp macro="">
      <xdr:nvCxnSpPr>
        <xdr:cNvPr id="205" name="直線コネクタ 204"/>
        <xdr:cNvCxnSpPr/>
      </xdr:nvCxnSpPr>
      <xdr:spPr>
        <a:xfrm>
          <a:off x="1447800" y="14146667"/>
          <a:ext cx="889000" cy="2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80696</xdr:rowOff>
    </xdr:from>
    <xdr:to>
      <xdr:col>23</xdr:col>
      <xdr:colOff>184150</xdr:colOff>
      <xdr:row>84</xdr:row>
      <xdr:rowOff>10846</xdr:rowOff>
    </xdr:to>
    <xdr:sp macro="" textlink="">
      <xdr:nvSpPr>
        <xdr:cNvPr id="215" name="楕円 214"/>
        <xdr:cNvSpPr/>
      </xdr:nvSpPr>
      <xdr:spPr>
        <a:xfrm>
          <a:off x="4902200" y="1431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52773</xdr:rowOff>
    </xdr:from>
    <xdr:ext cx="762000" cy="259045"/>
    <xdr:sp macro="" textlink="">
      <xdr:nvSpPr>
        <xdr:cNvPr id="216" name="人件費・物件費等の状況該当値テキスト"/>
        <xdr:cNvSpPr txBox="1"/>
      </xdr:nvSpPr>
      <xdr:spPr>
        <a:xfrm>
          <a:off x="5041900" y="1428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24175</xdr:rowOff>
    </xdr:from>
    <xdr:to>
      <xdr:col>19</xdr:col>
      <xdr:colOff>184150</xdr:colOff>
      <xdr:row>83</xdr:row>
      <xdr:rowOff>125775</xdr:rowOff>
    </xdr:to>
    <xdr:sp macro="" textlink="">
      <xdr:nvSpPr>
        <xdr:cNvPr id="217" name="楕円 216"/>
        <xdr:cNvSpPr/>
      </xdr:nvSpPr>
      <xdr:spPr>
        <a:xfrm>
          <a:off x="4064000" y="142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110552</xdr:rowOff>
    </xdr:from>
    <xdr:ext cx="736600" cy="259045"/>
    <xdr:sp macro="" textlink="">
      <xdr:nvSpPr>
        <xdr:cNvPr id="218" name="テキスト ボックス 217"/>
        <xdr:cNvSpPr txBox="1"/>
      </xdr:nvSpPr>
      <xdr:spPr>
        <a:xfrm>
          <a:off x="3733800" y="1434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145242</xdr:rowOff>
    </xdr:from>
    <xdr:to>
      <xdr:col>15</xdr:col>
      <xdr:colOff>133350</xdr:colOff>
      <xdr:row>83</xdr:row>
      <xdr:rowOff>75392</xdr:rowOff>
    </xdr:to>
    <xdr:sp macro="" textlink="">
      <xdr:nvSpPr>
        <xdr:cNvPr id="219" name="楕円 218"/>
        <xdr:cNvSpPr/>
      </xdr:nvSpPr>
      <xdr:spPr>
        <a:xfrm>
          <a:off x="3175000" y="142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60169</xdr:rowOff>
    </xdr:from>
    <xdr:ext cx="762000" cy="259045"/>
    <xdr:sp macro="" textlink="">
      <xdr:nvSpPr>
        <xdr:cNvPr id="220" name="テキスト ボックス 219"/>
        <xdr:cNvSpPr txBox="1"/>
      </xdr:nvSpPr>
      <xdr:spPr>
        <a:xfrm>
          <a:off x="2844800" y="1429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59303</xdr:rowOff>
    </xdr:from>
    <xdr:to>
      <xdr:col>11</xdr:col>
      <xdr:colOff>82550</xdr:colOff>
      <xdr:row>82</xdr:row>
      <xdr:rowOff>160903</xdr:rowOff>
    </xdr:to>
    <xdr:sp macro="" textlink="">
      <xdr:nvSpPr>
        <xdr:cNvPr id="221" name="楕円 220"/>
        <xdr:cNvSpPr/>
      </xdr:nvSpPr>
      <xdr:spPr>
        <a:xfrm>
          <a:off x="2286000" y="141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145680</xdr:rowOff>
    </xdr:from>
    <xdr:ext cx="762000" cy="259045"/>
    <xdr:sp macro="" textlink="">
      <xdr:nvSpPr>
        <xdr:cNvPr id="222" name="テキスト ボックス 221"/>
        <xdr:cNvSpPr txBox="1"/>
      </xdr:nvSpPr>
      <xdr:spPr>
        <a:xfrm>
          <a:off x="1955800" y="142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36967</xdr:rowOff>
    </xdr:from>
    <xdr:to>
      <xdr:col>7</xdr:col>
      <xdr:colOff>31750</xdr:colOff>
      <xdr:row>82</xdr:row>
      <xdr:rowOff>138567</xdr:rowOff>
    </xdr:to>
    <xdr:sp macro="" textlink="">
      <xdr:nvSpPr>
        <xdr:cNvPr id="223" name="楕円 222"/>
        <xdr:cNvSpPr/>
      </xdr:nvSpPr>
      <xdr:spPr>
        <a:xfrm>
          <a:off x="1397000" y="140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123344</xdr:rowOff>
    </xdr:from>
    <xdr:ext cx="762000" cy="259045"/>
    <xdr:sp macro="" textlink="">
      <xdr:nvSpPr>
        <xdr:cNvPr id="224" name="テキスト ボックス 223"/>
        <xdr:cNvSpPr txBox="1"/>
      </xdr:nvSpPr>
      <xdr:spPr>
        <a:xfrm>
          <a:off x="1066800" y="1418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本町のラスパイレス指数は、全国町村平均を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合併以降、職員の年齢構成などの平準化に向けて計画的な採用を進めており、昇任・昇格対象の職員数や新陳代謝により年度間では変動が生じているが、概ね平均的な状況と考える。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厳しい財政状況において、今後も定員管理と人事評価を並行し、給与水準の適正化に努める。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158145</xdr:rowOff>
    </xdr:to>
    <xdr:cxnSp macro="">
      <xdr:nvCxnSpPr>
        <xdr:cNvPr id="260" name="直線コネクタ 259"/>
        <xdr:cNvCxnSpPr/>
      </xdr:nvCxnSpPr>
      <xdr:spPr>
        <a:xfrm flipV="1">
          <a:off x="16179800" y="147084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158145</xdr:rowOff>
    </xdr:to>
    <xdr:cxnSp macro="">
      <xdr:nvCxnSpPr>
        <xdr:cNvPr id="263" name="直線コネクタ 262"/>
        <xdr:cNvCxnSpPr/>
      </xdr:nvCxnSpPr>
      <xdr:spPr>
        <a:xfrm>
          <a:off x="15290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112184</xdr:rowOff>
    </xdr:to>
    <xdr:cxnSp macro="">
      <xdr:nvCxnSpPr>
        <xdr:cNvPr id="266" name="直線コネクタ 265"/>
        <xdr:cNvCxnSpPr/>
      </xdr:nvCxnSpPr>
      <xdr:spPr>
        <a:xfrm>
          <a:off x="14401800" y="146509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77712</xdr:rowOff>
    </xdr:to>
    <xdr:cxnSp macro="">
      <xdr:nvCxnSpPr>
        <xdr:cNvPr id="269" name="直線コネクタ 268"/>
        <xdr:cNvCxnSpPr/>
      </xdr:nvCxnSpPr>
      <xdr:spPr>
        <a:xfrm>
          <a:off x="13512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0"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1" name="楕円 280"/>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2" name="テキスト ボックス 28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4" name="テキスト ボックス 28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5" name="楕円 284"/>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6" name="テキスト ボックス 285"/>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7" name="楕円 286"/>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8" name="テキスト ボックス 287"/>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本町の人口千人当たりの職員数は、全国平均及び山梨県平均を大きく上回り、類似団体においては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年々指数が増加しているが、これは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を超える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ペースで進む人口減少に因るところが大きい。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人件費でも見られたように、本町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行政範囲が広域であることから、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定規模の職員数を確保し公共施設の管理を行っているため、類似団体平均と比較して職員数が多くなっていることも要因と考える。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今後も人口減少により、指数の上昇が見込まれるが、公共施設の適正配置等により行政の効率化を進め、より適正な定員管理に努める。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163652</xdr:rowOff>
    </xdr:from>
    <xdr:to>
      <xdr:col>81</xdr:col>
      <xdr:colOff>44450</xdr:colOff>
      <xdr:row>63</xdr:row>
      <xdr:rowOff>18745</xdr:rowOff>
    </xdr:to>
    <xdr:cxnSp macro="">
      <xdr:nvCxnSpPr>
        <xdr:cNvPr id="320" name="直線コネクタ 319"/>
        <xdr:cNvCxnSpPr/>
      </xdr:nvCxnSpPr>
      <xdr:spPr>
        <a:xfrm>
          <a:off x="16179800" y="1079355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138075</xdr:rowOff>
    </xdr:from>
    <xdr:to>
      <xdr:col>77</xdr:col>
      <xdr:colOff>44450</xdr:colOff>
      <xdr:row>62</xdr:row>
      <xdr:rowOff>163652</xdr:rowOff>
    </xdr:to>
    <xdr:cxnSp macro="">
      <xdr:nvCxnSpPr>
        <xdr:cNvPr id="323" name="直線コネクタ 322"/>
        <xdr:cNvCxnSpPr/>
      </xdr:nvCxnSpPr>
      <xdr:spPr>
        <a:xfrm>
          <a:off x="15290800" y="1076797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115392</xdr:rowOff>
    </xdr:from>
    <xdr:to>
      <xdr:col>72</xdr:col>
      <xdr:colOff>203200</xdr:colOff>
      <xdr:row>62</xdr:row>
      <xdr:rowOff>138075</xdr:rowOff>
    </xdr:to>
    <xdr:cxnSp macro="">
      <xdr:nvCxnSpPr>
        <xdr:cNvPr id="326" name="直線コネクタ 325"/>
        <xdr:cNvCxnSpPr/>
      </xdr:nvCxnSpPr>
      <xdr:spPr>
        <a:xfrm>
          <a:off x="14401800" y="10745292"/>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75819</xdr:rowOff>
    </xdr:from>
    <xdr:to>
      <xdr:col>68</xdr:col>
      <xdr:colOff>152400</xdr:colOff>
      <xdr:row>62</xdr:row>
      <xdr:rowOff>115392</xdr:rowOff>
    </xdr:to>
    <xdr:cxnSp macro="">
      <xdr:nvCxnSpPr>
        <xdr:cNvPr id="329" name="直線コネクタ 328"/>
        <xdr:cNvCxnSpPr/>
      </xdr:nvCxnSpPr>
      <xdr:spPr>
        <a:xfrm>
          <a:off x="13512800" y="1070571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139395</xdr:rowOff>
    </xdr:from>
    <xdr:to>
      <xdr:col>81</xdr:col>
      <xdr:colOff>95250</xdr:colOff>
      <xdr:row>63</xdr:row>
      <xdr:rowOff>69545</xdr:rowOff>
    </xdr:to>
    <xdr:sp macro="" textlink="">
      <xdr:nvSpPr>
        <xdr:cNvPr id="339" name="楕円 338"/>
        <xdr:cNvSpPr/>
      </xdr:nvSpPr>
      <xdr:spPr>
        <a:xfrm>
          <a:off x="169672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111472</xdr:rowOff>
    </xdr:from>
    <xdr:ext cx="762000" cy="259045"/>
    <xdr:sp macro="" textlink="">
      <xdr:nvSpPr>
        <xdr:cNvPr id="340" name="定員管理の状況該当値テキスト"/>
        <xdr:cNvSpPr txBox="1"/>
      </xdr:nvSpPr>
      <xdr:spPr>
        <a:xfrm>
          <a:off x="17106900" y="107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112852</xdr:rowOff>
    </xdr:from>
    <xdr:to>
      <xdr:col>77</xdr:col>
      <xdr:colOff>95250</xdr:colOff>
      <xdr:row>63</xdr:row>
      <xdr:rowOff>43002</xdr:rowOff>
    </xdr:to>
    <xdr:sp macro="" textlink="">
      <xdr:nvSpPr>
        <xdr:cNvPr id="341" name="楕円 340"/>
        <xdr:cNvSpPr/>
      </xdr:nvSpPr>
      <xdr:spPr>
        <a:xfrm>
          <a:off x="16129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27779</xdr:rowOff>
    </xdr:from>
    <xdr:ext cx="736600" cy="259045"/>
    <xdr:sp macro="" textlink="">
      <xdr:nvSpPr>
        <xdr:cNvPr id="342" name="テキスト ボックス 341"/>
        <xdr:cNvSpPr txBox="1"/>
      </xdr:nvSpPr>
      <xdr:spPr>
        <a:xfrm>
          <a:off x="15798800" y="1082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87275</xdr:rowOff>
    </xdr:from>
    <xdr:to>
      <xdr:col>73</xdr:col>
      <xdr:colOff>44450</xdr:colOff>
      <xdr:row>63</xdr:row>
      <xdr:rowOff>17425</xdr:rowOff>
    </xdr:to>
    <xdr:sp macro="" textlink="">
      <xdr:nvSpPr>
        <xdr:cNvPr id="343" name="楕円 342"/>
        <xdr:cNvSpPr/>
      </xdr:nvSpPr>
      <xdr:spPr>
        <a:xfrm>
          <a:off x="15240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2202</xdr:rowOff>
    </xdr:from>
    <xdr:ext cx="762000" cy="259045"/>
    <xdr:sp macro="" textlink="">
      <xdr:nvSpPr>
        <xdr:cNvPr id="344" name="テキスト ボックス 343"/>
        <xdr:cNvSpPr txBox="1"/>
      </xdr:nvSpPr>
      <xdr:spPr>
        <a:xfrm>
          <a:off x="14909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64592</xdr:rowOff>
    </xdr:from>
    <xdr:to>
      <xdr:col>68</xdr:col>
      <xdr:colOff>203200</xdr:colOff>
      <xdr:row>62</xdr:row>
      <xdr:rowOff>166192</xdr:rowOff>
    </xdr:to>
    <xdr:sp macro="" textlink="">
      <xdr:nvSpPr>
        <xdr:cNvPr id="345" name="楕円 344"/>
        <xdr:cNvSpPr/>
      </xdr:nvSpPr>
      <xdr:spPr>
        <a:xfrm>
          <a:off x="143510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150969</xdr:rowOff>
    </xdr:from>
    <xdr:ext cx="762000" cy="259045"/>
    <xdr:sp macro="" textlink="">
      <xdr:nvSpPr>
        <xdr:cNvPr id="346" name="テキスト ボックス 345"/>
        <xdr:cNvSpPr txBox="1"/>
      </xdr:nvSpPr>
      <xdr:spPr>
        <a:xfrm>
          <a:off x="14020800" y="107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25019</xdr:rowOff>
    </xdr:from>
    <xdr:to>
      <xdr:col>64</xdr:col>
      <xdr:colOff>152400</xdr:colOff>
      <xdr:row>62</xdr:row>
      <xdr:rowOff>126619</xdr:rowOff>
    </xdr:to>
    <xdr:sp macro="" textlink="">
      <xdr:nvSpPr>
        <xdr:cNvPr id="347" name="楕円 346"/>
        <xdr:cNvSpPr/>
      </xdr:nvSpPr>
      <xdr:spPr>
        <a:xfrm>
          <a:off x="13462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111396</xdr:rowOff>
    </xdr:from>
    <xdr:ext cx="762000" cy="259045"/>
    <xdr:sp macro="" textlink="">
      <xdr:nvSpPr>
        <xdr:cNvPr id="348" name="テキスト ボックス 347"/>
        <xdr:cNvSpPr txBox="1"/>
      </xdr:nvSpPr>
      <xdr:spPr>
        <a:xfrm>
          <a:off x="13131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本町の実質公債費比率は、マイナス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ﾎﾟｲﾝﾄそれぞれ大きく下回り、類似団体においては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位と、非常に良好な状況を保っている。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これは繰上償還等による公債費の削減及び特定財源の積極的な活用の結果である。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まち・ひと・しごと創生総合戦略」に伴う事業の実施や各公共施設の更新、また、大型建設事業の実施を控え、公債費増大が懸念されることから、中長期的な財政ビジョンをもちつつ公債費管理の取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86360</xdr:rowOff>
    </xdr:to>
    <xdr:cxnSp macro="">
      <xdr:nvCxnSpPr>
        <xdr:cNvPr id="381" name="直線コネクタ 380"/>
        <xdr:cNvCxnSpPr/>
      </xdr:nvCxnSpPr>
      <xdr:spPr>
        <a:xfrm flipV="1">
          <a:off x="16179800" y="63978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150707</xdr:rowOff>
    </xdr:to>
    <xdr:cxnSp macro="">
      <xdr:nvCxnSpPr>
        <xdr:cNvPr id="384" name="直線コネクタ 383"/>
        <xdr:cNvCxnSpPr/>
      </xdr:nvCxnSpPr>
      <xdr:spPr>
        <a:xfrm flipV="1">
          <a:off x="15290800" y="643001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148167</xdr:rowOff>
    </xdr:to>
    <xdr:cxnSp macro="">
      <xdr:nvCxnSpPr>
        <xdr:cNvPr id="387" name="直線コネクタ 386"/>
        <xdr:cNvCxnSpPr/>
      </xdr:nvCxnSpPr>
      <xdr:spPr>
        <a:xfrm flipV="1">
          <a:off x="14401800" y="649435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40</xdr:row>
      <xdr:rowOff>6350</xdr:rowOff>
    </xdr:to>
    <xdr:cxnSp macro="">
      <xdr:nvCxnSpPr>
        <xdr:cNvPr id="390" name="直線コネクタ 389"/>
        <xdr:cNvCxnSpPr/>
      </xdr:nvCxnSpPr>
      <xdr:spPr>
        <a:xfrm flipV="1">
          <a:off x="13512800" y="66632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0" name="楕円 399"/>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96114</xdr:rowOff>
    </xdr:from>
    <xdr:ext cx="762000" cy="259045"/>
    <xdr:sp macro="" textlink="">
      <xdr:nvSpPr>
        <xdr:cNvPr id="401" name="公債費負担の状況該当値テキスト"/>
        <xdr:cNvSpPr txBox="1"/>
      </xdr:nvSpPr>
      <xdr:spPr>
        <a:xfrm>
          <a:off x="171069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2" name="楕円 401"/>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403" name="テキスト ボックス 402"/>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4" name="楕円 403"/>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5" name="テキスト ボックス 404"/>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6" name="楕円 405"/>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7" name="テキスト ボックス 406"/>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8" name="楕円 407"/>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9" name="テキスト ボックス 408"/>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本町の将来負担比率は、将来負担額を基金や特定財源見込額等の合計が上回ったため、比率が算出されない、非常に良好な状況となった。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こうした状況は、地方債の繰上償還等による公債費の削減や、将来を見越した基金の計画的な積み増しを進めてきた結果である。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本町の人件費における経常収支比率は、全国平均を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ﾎﾟｲﾝﾄ下回り、山梨県平均を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ﾎﾟｲﾝﾄ上回る結果となり、類似団体においては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前項の中でも触れたように、行政組織や公共施設の配置等ある一定規模の職員数を確保し、公共施設の管理を行っているため、類似団体平均と比較して職員数が多くなっている状況が主な要因と考える。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厳しい財政状況において、今後、公共施設の指定管理者制度を含め、適切な配置等の検討を行い、また定員管理と人事評価を並行し、給与水準の適正化に努める。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154432</xdr:rowOff>
    </xdr:to>
    <xdr:cxnSp macro="">
      <xdr:nvCxnSpPr>
        <xdr:cNvPr id="64" name="直線コネクタ 63"/>
        <xdr:cNvCxnSpPr/>
      </xdr:nvCxnSpPr>
      <xdr:spPr>
        <a:xfrm>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145288</xdr:rowOff>
    </xdr:to>
    <xdr:cxnSp macro="">
      <xdr:nvCxnSpPr>
        <xdr:cNvPr id="67" name="直線コネクタ 66"/>
        <xdr:cNvCxnSpPr/>
      </xdr:nvCxnSpPr>
      <xdr:spPr>
        <a:xfrm>
          <a:off x="3098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99568</xdr:rowOff>
    </xdr:to>
    <xdr:cxnSp macro="">
      <xdr:nvCxnSpPr>
        <xdr:cNvPr id="70" name="直線コネクタ 69"/>
        <xdr:cNvCxnSpPr/>
      </xdr:nvCxnSpPr>
      <xdr:spPr>
        <a:xfrm>
          <a:off x="2209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44704</xdr:rowOff>
    </xdr:to>
    <xdr:cxnSp macro="">
      <xdr:nvCxnSpPr>
        <xdr:cNvPr id="73" name="直線コネクタ 72"/>
        <xdr:cNvCxnSpPr/>
      </xdr:nvCxnSpPr>
      <xdr:spPr>
        <a:xfrm>
          <a:off x="1320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本町の物件費における経常収支比率は、全国平均、山梨県平均を共に大きく下回る状況で、類似団体においては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u="none" baseline="0">
              <a:solidFill>
                <a:schemeClr val="dk1"/>
              </a:solidFill>
              <a:effectLst/>
              <a:latin typeface="ＭＳ ゴシック" panose="020B0609070205080204" pitchFamily="49" charset="-128"/>
              <a:ea typeface="ＭＳ ゴシック" panose="020B0609070205080204" pitchFamily="49" charset="-128"/>
              <a:cs typeface="+mn-cs"/>
            </a:rPr>
            <a:t>従前より進めてきた行政改革を中心とした取り組みにより職員の意識改革を重点に行政効率を重視し、徹底した管理を進めた成果と考える。</a:t>
          </a:r>
          <a:endParaRPr lang="ja-JP" altLang="ja-JP" sz="1400" u="none" baseline="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今後も引き続き、経常経費の抑制と費用対効果を勘案し、重点的に事業を進めていく。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96520</xdr:rowOff>
    </xdr:to>
    <xdr:cxnSp macro="">
      <xdr:nvCxnSpPr>
        <xdr:cNvPr id="125" name="直線コネクタ 124"/>
        <xdr:cNvCxnSpPr/>
      </xdr:nvCxnSpPr>
      <xdr:spPr>
        <a:xfrm>
          <a:off x="15671800" y="245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50800</xdr:rowOff>
    </xdr:to>
    <xdr:cxnSp macro="">
      <xdr:nvCxnSpPr>
        <xdr:cNvPr id="128" name="直線コネクタ 127"/>
        <xdr:cNvCxnSpPr/>
      </xdr:nvCxnSpPr>
      <xdr:spPr>
        <a:xfrm>
          <a:off x="14782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73660</xdr:rowOff>
    </xdr:to>
    <xdr:cxnSp macro="">
      <xdr:nvCxnSpPr>
        <xdr:cNvPr id="131" name="直線コネクタ 130"/>
        <xdr:cNvCxnSpPr/>
      </xdr:nvCxnSpPr>
      <xdr:spPr>
        <a:xfrm flipV="1">
          <a:off x="13893800" y="241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73660</xdr:rowOff>
    </xdr:to>
    <xdr:cxnSp macro="">
      <xdr:nvCxnSpPr>
        <xdr:cNvPr id="134" name="直線コネクタ 133"/>
        <xdr:cNvCxnSpPr/>
      </xdr:nvCxnSpPr>
      <xdr:spPr>
        <a:xfrm>
          <a:off x="13004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7" name="フローチャート: 判断 136"/>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38" name="テキスト ボックス 137"/>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4" name="楕円 143"/>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125747</xdr:rowOff>
    </xdr:from>
    <xdr:ext cx="762000" cy="259045"/>
    <xdr:sp macro="" textlink="">
      <xdr:nvSpPr>
        <xdr:cNvPr id="145" name="物件費該当値テキスト"/>
        <xdr:cNvSpPr txBox="1"/>
      </xdr:nvSpPr>
      <xdr:spPr>
        <a:xfrm>
          <a:off x="16598900" y="23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0" name="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2" name="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本町の扶助費における経常収支比率は、全国平均を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人口減少及び扶助費対象者数の減少により扶助費は減少しているが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今後も国や県など福祉関連施策の動向を注視しつつ、町民福祉の向上に努めていく。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127000</xdr:rowOff>
    </xdr:to>
    <xdr:cxnSp macro="">
      <xdr:nvCxnSpPr>
        <xdr:cNvPr id="185" name="直線コネクタ 184"/>
        <xdr:cNvCxnSpPr/>
      </xdr:nvCxnSpPr>
      <xdr:spPr>
        <a:xfrm flipV="1">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6"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88" name="直線コネクタ 187"/>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88900</xdr:rowOff>
    </xdr:to>
    <xdr:cxnSp macro="">
      <xdr:nvCxnSpPr>
        <xdr:cNvPr id="191" name="直線コネクタ 190"/>
        <xdr:cNvCxnSpPr/>
      </xdr:nvCxnSpPr>
      <xdr:spPr>
        <a:xfrm>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3" name="テキスト ボックス 192"/>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63500</xdr:rowOff>
    </xdr:to>
    <xdr:cxnSp macro="">
      <xdr:nvCxnSpPr>
        <xdr:cNvPr id="194" name="直線コネクタ 193"/>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6" name="テキスト ボックス 19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7" name="フローチャート: 判断 196"/>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198" name="テキスト ボックス 197"/>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4" name="楕円 203"/>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5"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7" name="テキスト ボックス 20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0" name="楕円 209"/>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1" name="テキスト ボックス 21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2" name="楕円 211"/>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3" name="テキスト ボックス 212"/>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本町のその他の費用における経常収支比率は、全国平均を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新規基金創設及び積立金の増が、ﾎﾟｲﾝﾄ増加の要因となっている。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地方公営企業（水道、下水道）の施設更新の時期を迎え、経常経費が増高する見込みであることから、使用料等の見直し等を実施しながら、費用対効果を勘案し、公会計移行により企業会計として適切な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59</xdr:row>
      <xdr:rowOff>29845</xdr:rowOff>
    </xdr:to>
    <xdr:cxnSp macro="">
      <xdr:nvCxnSpPr>
        <xdr:cNvPr id="241" name="直線コネクタ 240"/>
        <xdr:cNvCxnSpPr/>
      </xdr:nvCxnSpPr>
      <xdr:spPr>
        <a:xfrm>
          <a:off x="15671800" y="998537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149860</xdr:rowOff>
    </xdr:to>
    <xdr:cxnSp macro="">
      <xdr:nvCxnSpPr>
        <xdr:cNvPr id="244" name="直線コネクタ 243"/>
        <xdr:cNvCxnSpPr/>
      </xdr:nvCxnSpPr>
      <xdr:spPr>
        <a:xfrm flipV="1">
          <a:off x="14782800" y="99853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6" name="テキスト ボックス 24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58</xdr:row>
      <xdr:rowOff>149860</xdr:rowOff>
    </xdr:to>
    <xdr:cxnSp macro="">
      <xdr:nvCxnSpPr>
        <xdr:cNvPr id="247" name="直線コネクタ 246"/>
        <xdr:cNvCxnSpPr/>
      </xdr:nvCxnSpPr>
      <xdr:spPr>
        <a:xfrm>
          <a:off x="13893800" y="100368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49" name="テキスト ボックス 24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92710</xdr:rowOff>
    </xdr:to>
    <xdr:cxnSp macro="">
      <xdr:nvCxnSpPr>
        <xdr:cNvPr id="250" name="直線コネクタ 249"/>
        <xdr:cNvCxnSpPr/>
      </xdr:nvCxnSpPr>
      <xdr:spPr>
        <a:xfrm>
          <a:off x="13004800" y="10002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2" name="テキスト ボックス 251"/>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4" name="テキスト ボックス 253"/>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150495</xdr:rowOff>
    </xdr:from>
    <xdr:to>
      <xdr:col>82</xdr:col>
      <xdr:colOff>158750</xdr:colOff>
      <xdr:row>59</xdr:row>
      <xdr:rowOff>80645</xdr:rowOff>
    </xdr:to>
    <xdr:sp macro="" textlink="">
      <xdr:nvSpPr>
        <xdr:cNvPr id="260" name="楕円 259"/>
        <xdr:cNvSpPr/>
      </xdr:nvSpPr>
      <xdr:spPr>
        <a:xfrm>
          <a:off x="164592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122572</xdr:rowOff>
    </xdr:from>
    <xdr:ext cx="762000" cy="259045"/>
    <xdr:sp macro="" textlink="">
      <xdr:nvSpPr>
        <xdr:cNvPr id="261" name="その他該当値テキスト"/>
        <xdr:cNvSpPr txBox="1"/>
      </xdr:nvSpPr>
      <xdr:spPr>
        <a:xfrm>
          <a:off x="165989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2" name="楕円 261"/>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102252</xdr:rowOff>
    </xdr:from>
    <xdr:ext cx="736600" cy="259045"/>
    <xdr:sp macro="" textlink="">
      <xdr:nvSpPr>
        <xdr:cNvPr id="263" name="テキスト ボックス 262"/>
        <xdr:cNvSpPr txBox="1"/>
      </xdr:nvSpPr>
      <xdr:spPr>
        <a:xfrm>
          <a:off x="15290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4" name="楕円 26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5" name="テキスト ボックス 26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6" name="楕円 265"/>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153687</xdr:rowOff>
    </xdr:from>
    <xdr:ext cx="762000" cy="259045"/>
    <xdr:sp macro="" textlink="">
      <xdr:nvSpPr>
        <xdr:cNvPr id="267" name="テキスト ボックス 266"/>
        <xdr:cNvSpPr txBox="1"/>
      </xdr:nvSpPr>
      <xdr:spPr>
        <a:xfrm>
          <a:off x="13512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8" name="楕円 26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9" name="テキスト ボックス 268"/>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本町の補助費等における経常収支比率は、全国平均を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補助費等の中では一部事務組合（広域行政組合）への負担金が費用の６割を占めることから、各組合の決算分析を進め、中長期にわたり諸課題に対応できるように準備を進める。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35560</xdr:rowOff>
    </xdr:to>
    <xdr:cxnSp macro="">
      <xdr:nvCxnSpPr>
        <xdr:cNvPr id="299" name="直線コネクタ 298"/>
        <xdr:cNvCxnSpPr/>
      </xdr:nvCxnSpPr>
      <xdr:spPr>
        <a:xfrm>
          <a:off x="15671800" y="65232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0" name="補助費等平均値テキスト"/>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8128</xdr:rowOff>
    </xdr:to>
    <xdr:cxnSp macro="">
      <xdr:nvCxnSpPr>
        <xdr:cNvPr id="302" name="直線コネクタ 301"/>
        <xdr:cNvCxnSpPr/>
      </xdr:nvCxnSpPr>
      <xdr:spPr>
        <a:xfrm>
          <a:off x="14782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4" name="テキスト ボックス 303"/>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115570</xdr:rowOff>
    </xdr:to>
    <xdr:cxnSp macro="">
      <xdr:nvCxnSpPr>
        <xdr:cNvPr id="305" name="直線コネクタ 304"/>
        <xdr:cNvCxnSpPr/>
      </xdr:nvCxnSpPr>
      <xdr:spPr>
        <a:xfrm>
          <a:off x="13893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7" name="テキスト ボックス 30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88138</xdr:rowOff>
    </xdr:to>
    <xdr:cxnSp macro="">
      <xdr:nvCxnSpPr>
        <xdr:cNvPr id="308" name="直線コネクタ 307"/>
        <xdr:cNvCxnSpPr/>
      </xdr:nvCxnSpPr>
      <xdr:spPr>
        <a:xfrm>
          <a:off x="13004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0" name="テキスト ボックス 309"/>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1" name="フローチャート: 判断 31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2" name="テキスト ボックス 31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18" name="楕円 31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1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0" name="楕円 319"/>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1" name="テキスト ボックス 320"/>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2" name="楕円 32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3" name="テキスト ボックス 32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4" name="楕円 32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5" name="テキスト ボックス 32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6" name="楕円 32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7" name="テキスト ボックス 32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本町の公債費における経常収支比率は、全国平均、山梨県平均を共に大きく下回る状況で、類似団体においては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これは、繰上償還等による公債費の削減及び特定財源の積極的な活用の結果である。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まち・ひと・しごと創生総合戦略」に伴う事業の実施や各公共施設の更新、また、大型建設事業の実施を控え、公債費増大が懸念されることから、中長期的な財政ビジョンをもちつつ公債費管理の取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101854</xdr:rowOff>
    </xdr:to>
    <xdr:cxnSp macro="">
      <xdr:nvCxnSpPr>
        <xdr:cNvPr id="357" name="直線コネクタ 356"/>
        <xdr:cNvCxnSpPr/>
      </xdr:nvCxnSpPr>
      <xdr:spPr>
        <a:xfrm flipV="1">
          <a:off x="3987800" y="129057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58"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101854</xdr:rowOff>
    </xdr:to>
    <xdr:cxnSp macro="">
      <xdr:nvCxnSpPr>
        <xdr:cNvPr id="360" name="直線コネクタ 359"/>
        <xdr:cNvCxnSpPr/>
      </xdr:nvCxnSpPr>
      <xdr:spPr>
        <a:xfrm>
          <a:off x="3098800" y="12933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2" name="テキスト ボックス 361"/>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115570</xdr:rowOff>
    </xdr:to>
    <xdr:cxnSp macro="">
      <xdr:nvCxnSpPr>
        <xdr:cNvPr id="363" name="直線コネクタ 362"/>
        <xdr:cNvCxnSpPr/>
      </xdr:nvCxnSpPr>
      <xdr:spPr>
        <a:xfrm flipV="1">
          <a:off x="2209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5" name="テキスト ボックス 364"/>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72137</xdr:rowOff>
    </xdr:to>
    <xdr:cxnSp macro="">
      <xdr:nvCxnSpPr>
        <xdr:cNvPr id="366" name="直線コネクタ 365"/>
        <xdr:cNvCxnSpPr/>
      </xdr:nvCxnSpPr>
      <xdr:spPr>
        <a:xfrm flipV="1">
          <a:off x="1320800" y="129743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68" name="テキスト ボックス 36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69" name="フローチャート: 判断 368"/>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0" name="テキスト ボックス 369"/>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6" name="楕円 375"/>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77"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78" name="楕円 377"/>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79" name="テキスト ボックス 378"/>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0" name="楕円 379"/>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81" name="テキスト ボックス 380"/>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2" name="楕円 381"/>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3" name="テキスト ボックス 382"/>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84" name="楕円 383"/>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85" name="テキスト ボックス 384"/>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本町の公債費以外の費用における経常収支比率は、全国平均・山梨県平均を下回る状況で、類似団体においては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年々上昇傾向にあるが、事業実施には可能な限り、特定財源が活用されたことにより、比率が抑えられた状況であると分析している。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引き続き経常的収支における財政構造の適正化に努め、財政運営の弾力性が維持できるよう努力していく。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76</xdr:row>
      <xdr:rowOff>12700</xdr:rowOff>
    </xdr:to>
    <xdr:cxnSp macro="">
      <xdr:nvCxnSpPr>
        <xdr:cNvPr id="416" name="直線コネクタ 415"/>
        <xdr:cNvCxnSpPr/>
      </xdr:nvCxnSpPr>
      <xdr:spPr>
        <a:xfrm>
          <a:off x="15671800" y="1285544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7"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74</xdr:row>
      <xdr:rowOff>168148</xdr:rowOff>
    </xdr:to>
    <xdr:cxnSp macro="">
      <xdr:nvCxnSpPr>
        <xdr:cNvPr id="419" name="直線コネクタ 418"/>
        <xdr:cNvCxnSpPr/>
      </xdr:nvCxnSpPr>
      <xdr:spPr>
        <a:xfrm>
          <a:off x="14782800" y="127960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1" name="テキスト ボックス 42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74</xdr:row>
      <xdr:rowOff>108712</xdr:rowOff>
    </xdr:to>
    <xdr:cxnSp macro="">
      <xdr:nvCxnSpPr>
        <xdr:cNvPr id="422" name="直線コネクタ 421"/>
        <xdr:cNvCxnSpPr/>
      </xdr:nvCxnSpPr>
      <xdr:spPr>
        <a:xfrm>
          <a:off x="13893800" y="12695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4" name="テキスト ボックス 42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154432</xdr:rowOff>
    </xdr:from>
    <xdr:to>
      <xdr:col>69</xdr:col>
      <xdr:colOff>92075</xdr:colOff>
      <xdr:row>74</xdr:row>
      <xdr:rowOff>8128</xdr:rowOff>
    </xdr:to>
    <xdr:cxnSp macro="">
      <xdr:nvCxnSpPr>
        <xdr:cNvPr id="425" name="直線コネクタ 424"/>
        <xdr:cNvCxnSpPr/>
      </xdr:nvCxnSpPr>
      <xdr:spPr>
        <a:xfrm>
          <a:off x="13004800" y="124988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7" name="テキスト ボックス 42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28" name="フローチャート: 判断 427"/>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29" name="テキスト ボックス 428"/>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5" name="楕円 434"/>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36"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37" name="楕円 436"/>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38" name="テキスト ボックス 437"/>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57912</xdr:rowOff>
    </xdr:from>
    <xdr:to>
      <xdr:col>74</xdr:col>
      <xdr:colOff>31750</xdr:colOff>
      <xdr:row>74</xdr:row>
      <xdr:rowOff>159512</xdr:rowOff>
    </xdr:to>
    <xdr:sp macro="" textlink="">
      <xdr:nvSpPr>
        <xdr:cNvPr id="439" name="楕円 438"/>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169689</xdr:rowOff>
    </xdr:from>
    <xdr:ext cx="762000" cy="259045"/>
    <xdr:sp macro="" textlink="">
      <xdr:nvSpPr>
        <xdr:cNvPr id="440" name="テキスト ボックス 439"/>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41" name="楕円 440"/>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42" name="テキスト ボックス 441"/>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103632</xdr:rowOff>
    </xdr:from>
    <xdr:to>
      <xdr:col>65</xdr:col>
      <xdr:colOff>53975</xdr:colOff>
      <xdr:row>73</xdr:row>
      <xdr:rowOff>33782</xdr:rowOff>
    </xdr:to>
    <xdr:sp macro="" textlink="">
      <xdr:nvSpPr>
        <xdr:cNvPr id="443" name="楕円 442"/>
        <xdr:cNvSpPr/>
      </xdr:nvSpPr>
      <xdr:spPr>
        <a:xfrm>
          <a:off x="12954000" y="12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43959</xdr:rowOff>
    </xdr:from>
    <xdr:ext cx="762000" cy="259045"/>
    <xdr:sp macro="" textlink="">
      <xdr:nvSpPr>
        <xdr:cNvPr id="444" name="テキスト ボックス 443"/>
        <xdr:cNvSpPr txBox="1"/>
      </xdr:nvSpPr>
      <xdr:spPr>
        <a:xfrm>
          <a:off x="12623800" y="122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6017</xdr:rowOff>
    </xdr:from>
    <xdr:to>
      <xdr:col>29</xdr:col>
      <xdr:colOff>127000</xdr:colOff>
      <xdr:row>15</xdr:row>
      <xdr:rowOff>61559</xdr:rowOff>
    </xdr:to>
    <xdr:cxnSp macro="">
      <xdr:nvCxnSpPr>
        <xdr:cNvPr id="50" name="直線コネクタ 49"/>
        <xdr:cNvCxnSpPr/>
      </xdr:nvCxnSpPr>
      <xdr:spPr bwMode="auto">
        <a:xfrm flipV="1">
          <a:off x="5003800" y="2625392"/>
          <a:ext cx="647700" cy="5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61559</xdr:rowOff>
    </xdr:from>
    <xdr:to>
      <xdr:col>26</xdr:col>
      <xdr:colOff>50800</xdr:colOff>
      <xdr:row>15</xdr:row>
      <xdr:rowOff>103660</xdr:rowOff>
    </xdr:to>
    <xdr:cxnSp macro="">
      <xdr:nvCxnSpPr>
        <xdr:cNvPr id="53" name="直線コネクタ 52"/>
        <xdr:cNvCxnSpPr/>
      </xdr:nvCxnSpPr>
      <xdr:spPr bwMode="auto">
        <a:xfrm flipV="1">
          <a:off x="4305300" y="2680934"/>
          <a:ext cx="6985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103660</xdr:rowOff>
    </xdr:from>
    <xdr:to>
      <xdr:col>22</xdr:col>
      <xdr:colOff>114300</xdr:colOff>
      <xdr:row>16</xdr:row>
      <xdr:rowOff>4524</xdr:rowOff>
    </xdr:to>
    <xdr:cxnSp macro="">
      <xdr:nvCxnSpPr>
        <xdr:cNvPr id="56" name="直線コネクタ 55"/>
        <xdr:cNvCxnSpPr/>
      </xdr:nvCxnSpPr>
      <xdr:spPr bwMode="auto">
        <a:xfrm flipV="1">
          <a:off x="3606800" y="2723035"/>
          <a:ext cx="6985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156025</xdr:rowOff>
    </xdr:from>
    <xdr:to>
      <xdr:col>18</xdr:col>
      <xdr:colOff>177800</xdr:colOff>
      <xdr:row>16</xdr:row>
      <xdr:rowOff>4524</xdr:rowOff>
    </xdr:to>
    <xdr:cxnSp macro="">
      <xdr:nvCxnSpPr>
        <xdr:cNvPr id="59" name="直線コネクタ 58"/>
        <xdr:cNvCxnSpPr/>
      </xdr:nvCxnSpPr>
      <xdr:spPr bwMode="auto">
        <a:xfrm>
          <a:off x="2908300" y="2775400"/>
          <a:ext cx="6985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126667</xdr:rowOff>
    </xdr:from>
    <xdr:to>
      <xdr:col>29</xdr:col>
      <xdr:colOff>177800</xdr:colOff>
      <xdr:row>15</xdr:row>
      <xdr:rowOff>56817</xdr:rowOff>
    </xdr:to>
    <xdr:sp macro="" textlink="">
      <xdr:nvSpPr>
        <xdr:cNvPr id="69" name="楕円 68"/>
        <xdr:cNvSpPr/>
      </xdr:nvSpPr>
      <xdr:spPr bwMode="auto">
        <a:xfrm>
          <a:off x="5600700" y="257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143194</xdr:rowOff>
    </xdr:from>
    <xdr:ext cx="762000" cy="259045"/>
    <xdr:sp macro="" textlink="">
      <xdr:nvSpPr>
        <xdr:cNvPr id="70" name="人口1人当たり決算額の推移該当値テキスト130"/>
        <xdr:cNvSpPr txBox="1"/>
      </xdr:nvSpPr>
      <xdr:spPr>
        <a:xfrm>
          <a:off x="57404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10759</xdr:rowOff>
    </xdr:from>
    <xdr:to>
      <xdr:col>26</xdr:col>
      <xdr:colOff>101600</xdr:colOff>
      <xdr:row>15</xdr:row>
      <xdr:rowOff>112359</xdr:rowOff>
    </xdr:to>
    <xdr:sp macro="" textlink="">
      <xdr:nvSpPr>
        <xdr:cNvPr id="71" name="楕円 70"/>
        <xdr:cNvSpPr/>
      </xdr:nvSpPr>
      <xdr:spPr bwMode="auto">
        <a:xfrm>
          <a:off x="4953000" y="263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122536</xdr:rowOff>
    </xdr:from>
    <xdr:ext cx="736600" cy="259045"/>
    <xdr:sp macro="" textlink="">
      <xdr:nvSpPr>
        <xdr:cNvPr id="72" name="テキスト ボックス 71"/>
        <xdr:cNvSpPr txBox="1"/>
      </xdr:nvSpPr>
      <xdr:spPr>
        <a:xfrm>
          <a:off x="4622800" y="2399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52860</xdr:rowOff>
    </xdr:from>
    <xdr:to>
      <xdr:col>22</xdr:col>
      <xdr:colOff>165100</xdr:colOff>
      <xdr:row>15</xdr:row>
      <xdr:rowOff>154460</xdr:rowOff>
    </xdr:to>
    <xdr:sp macro="" textlink="">
      <xdr:nvSpPr>
        <xdr:cNvPr id="73" name="楕円 72"/>
        <xdr:cNvSpPr/>
      </xdr:nvSpPr>
      <xdr:spPr bwMode="auto">
        <a:xfrm>
          <a:off x="4254500" y="267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164637</xdr:rowOff>
    </xdr:from>
    <xdr:ext cx="762000" cy="259045"/>
    <xdr:sp macro="" textlink="">
      <xdr:nvSpPr>
        <xdr:cNvPr id="74" name="テキスト ボックス 73"/>
        <xdr:cNvSpPr txBox="1"/>
      </xdr:nvSpPr>
      <xdr:spPr>
        <a:xfrm>
          <a:off x="3924300" y="244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125174</xdr:rowOff>
    </xdr:from>
    <xdr:to>
      <xdr:col>19</xdr:col>
      <xdr:colOff>38100</xdr:colOff>
      <xdr:row>16</xdr:row>
      <xdr:rowOff>55324</xdr:rowOff>
    </xdr:to>
    <xdr:sp macro="" textlink="">
      <xdr:nvSpPr>
        <xdr:cNvPr id="75" name="楕円 74"/>
        <xdr:cNvSpPr/>
      </xdr:nvSpPr>
      <xdr:spPr bwMode="auto">
        <a:xfrm>
          <a:off x="35560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65501</xdr:rowOff>
    </xdr:from>
    <xdr:ext cx="762000" cy="259045"/>
    <xdr:sp macro="" textlink="">
      <xdr:nvSpPr>
        <xdr:cNvPr id="76" name="テキスト ボックス 75"/>
        <xdr:cNvSpPr txBox="1"/>
      </xdr:nvSpPr>
      <xdr:spPr>
        <a:xfrm>
          <a:off x="3225800" y="251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105225</xdr:rowOff>
    </xdr:from>
    <xdr:to>
      <xdr:col>15</xdr:col>
      <xdr:colOff>101600</xdr:colOff>
      <xdr:row>16</xdr:row>
      <xdr:rowOff>35375</xdr:rowOff>
    </xdr:to>
    <xdr:sp macro="" textlink="">
      <xdr:nvSpPr>
        <xdr:cNvPr id="77" name="楕円 76"/>
        <xdr:cNvSpPr/>
      </xdr:nvSpPr>
      <xdr:spPr bwMode="auto">
        <a:xfrm>
          <a:off x="2857500" y="27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45552</xdr:rowOff>
    </xdr:from>
    <xdr:ext cx="762000" cy="259045"/>
    <xdr:sp macro="" textlink="">
      <xdr:nvSpPr>
        <xdr:cNvPr id="78" name="テキスト ボックス 77"/>
        <xdr:cNvSpPr txBox="1"/>
      </xdr:nvSpPr>
      <xdr:spPr>
        <a:xfrm>
          <a:off x="2527300" y="24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253058</xdr:rowOff>
    </xdr:from>
    <xdr:ext cx="762000" cy="259045"/>
    <xdr:sp macro="" textlink="">
      <xdr:nvSpPr>
        <xdr:cNvPr id="107" name="人口1人当たり決算額の推移最小値テキスト445"/>
        <xdr:cNvSpPr txBox="1"/>
      </xdr:nvSpPr>
      <xdr:spPr>
        <a:xfrm>
          <a:off x="5740400" y="737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233414</xdr:rowOff>
    </xdr:from>
    <xdr:to>
      <xdr:col>29</xdr:col>
      <xdr:colOff>127000</xdr:colOff>
      <xdr:row>37</xdr:row>
      <xdr:rowOff>242881</xdr:rowOff>
    </xdr:to>
    <xdr:cxnSp macro="">
      <xdr:nvCxnSpPr>
        <xdr:cNvPr id="111" name="直線コネクタ 110"/>
        <xdr:cNvCxnSpPr/>
      </xdr:nvCxnSpPr>
      <xdr:spPr bwMode="auto">
        <a:xfrm>
          <a:off x="5003800" y="7358114"/>
          <a:ext cx="647700" cy="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226460</xdr:rowOff>
    </xdr:from>
    <xdr:to>
      <xdr:col>26</xdr:col>
      <xdr:colOff>50800</xdr:colOff>
      <xdr:row>37</xdr:row>
      <xdr:rowOff>233414</xdr:rowOff>
    </xdr:to>
    <xdr:cxnSp macro="">
      <xdr:nvCxnSpPr>
        <xdr:cNvPr id="114" name="直線コネクタ 113"/>
        <xdr:cNvCxnSpPr/>
      </xdr:nvCxnSpPr>
      <xdr:spPr bwMode="auto">
        <a:xfrm>
          <a:off x="4305300" y="7351160"/>
          <a:ext cx="6985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133306</xdr:rowOff>
    </xdr:from>
    <xdr:to>
      <xdr:col>22</xdr:col>
      <xdr:colOff>114300</xdr:colOff>
      <xdr:row>37</xdr:row>
      <xdr:rowOff>226460</xdr:rowOff>
    </xdr:to>
    <xdr:cxnSp macro="">
      <xdr:nvCxnSpPr>
        <xdr:cNvPr id="117" name="直線コネクタ 116"/>
        <xdr:cNvCxnSpPr/>
      </xdr:nvCxnSpPr>
      <xdr:spPr bwMode="auto">
        <a:xfrm>
          <a:off x="3606800" y="7258006"/>
          <a:ext cx="6985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53448</xdr:rowOff>
    </xdr:from>
    <xdr:to>
      <xdr:col>18</xdr:col>
      <xdr:colOff>177800</xdr:colOff>
      <xdr:row>37</xdr:row>
      <xdr:rowOff>133306</xdr:rowOff>
    </xdr:to>
    <xdr:cxnSp macro="">
      <xdr:nvCxnSpPr>
        <xdr:cNvPr id="120" name="直線コネクタ 119"/>
        <xdr:cNvCxnSpPr/>
      </xdr:nvCxnSpPr>
      <xdr:spPr bwMode="auto">
        <a:xfrm>
          <a:off x="2908300" y="7178148"/>
          <a:ext cx="698500" cy="7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192081</xdr:rowOff>
    </xdr:from>
    <xdr:to>
      <xdr:col>29</xdr:col>
      <xdr:colOff>177800</xdr:colOff>
      <xdr:row>37</xdr:row>
      <xdr:rowOff>293681</xdr:rowOff>
    </xdr:to>
    <xdr:sp macro="" textlink="">
      <xdr:nvSpPr>
        <xdr:cNvPr id="130" name="楕円 129"/>
        <xdr:cNvSpPr/>
      </xdr:nvSpPr>
      <xdr:spPr bwMode="auto">
        <a:xfrm>
          <a:off x="5600700" y="73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100658</xdr:rowOff>
    </xdr:from>
    <xdr:ext cx="762000" cy="259045"/>
    <xdr:sp macro="" textlink="">
      <xdr:nvSpPr>
        <xdr:cNvPr id="131" name="人口1人当たり決算額の推移該当値テキスト445"/>
        <xdr:cNvSpPr txBox="1"/>
      </xdr:nvSpPr>
      <xdr:spPr>
        <a:xfrm>
          <a:off x="5740400" y="722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182614</xdr:rowOff>
    </xdr:from>
    <xdr:to>
      <xdr:col>26</xdr:col>
      <xdr:colOff>101600</xdr:colOff>
      <xdr:row>37</xdr:row>
      <xdr:rowOff>284214</xdr:rowOff>
    </xdr:to>
    <xdr:sp macro="" textlink="">
      <xdr:nvSpPr>
        <xdr:cNvPr id="132" name="楕円 131"/>
        <xdr:cNvSpPr/>
      </xdr:nvSpPr>
      <xdr:spPr bwMode="auto">
        <a:xfrm>
          <a:off x="4953000" y="73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268991</xdr:rowOff>
    </xdr:from>
    <xdr:ext cx="736600" cy="259045"/>
    <xdr:sp macro="" textlink="">
      <xdr:nvSpPr>
        <xdr:cNvPr id="133" name="テキスト ボックス 132"/>
        <xdr:cNvSpPr txBox="1"/>
      </xdr:nvSpPr>
      <xdr:spPr>
        <a:xfrm>
          <a:off x="4622800" y="739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175660</xdr:rowOff>
    </xdr:from>
    <xdr:to>
      <xdr:col>22</xdr:col>
      <xdr:colOff>165100</xdr:colOff>
      <xdr:row>37</xdr:row>
      <xdr:rowOff>277260</xdr:rowOff>
    </xdr:to>
    <xdr:sp macro="" textlink="">
      <xdr:nvSpPr>
        <xdr:cNvPr id="134" name="楕円 133"/>
        <xdr:cNvSpPr/>
      </xdr:nvSpPr>
      <xdr:spPr bwMode="auto">
        <a:xfrm>
          <a:off x="4254500" y="730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262037</xdr:rowOff>
    </xdr:from>
    <xdr:ext cx="762000" cy="259045"/>
    <xdr:sp macro="" textlink="">
      <xdr:nvSpPr>
        <xdr:cNvPr id="135" name="テキスト ボックス 134"/>
        <xdr:cNvSpPr txBox="1"/>
      </xdr:nvSpPr>
      <xdr:spPr>
        <a:xfrm>
          <a:off x="3924300" y="73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82506</xdr:rowOff>
    </xdr:from>
    <xdr:to>
      <xdr:col>19</xdr:col>
      <xdr:colOff>38100</xdr:colOff>
      <xdr:row>37</xdr:row>
      <xdr:rowOff>184106</xdr:rowOff>
    </xdr:to>
    <xdr:sp macro="" textlink="">
      <xdr:nvSpPr>
        <xdr:cNvPr id="136" name="楕円 135"/>
        <xdr:cNvSpPr/>
      </xdr:nvSpPr>
      <xdr:spPr bwMode="auto">
        <a:xfrm>
          <a:off x="3556000" y="720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168883</xdr:rowOff>
    </xdr:from>
    <xdr:ext cx="762000" cy="259045"/>
    <xdr:sp macro="" textlink="">
      <xdr:nvSpPr>
        <xdr:cNvPr id="137" name="テキスト ボックス 136"/>
        <xdr:cNvSpPr txBox="1"/>
      </xdr:nvSpPr>
      <xdr:spPr>
        <a:xfrm>
          <a:off x="3225800" y="72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2648</xdr:rowOff>
    </xdr:from>
    <xdr:to>
      <xdr:col>15</xdr:col>
      <xdr:colOff>101600</xdr:colOff>
      <xdr:row>37</xdr:row>
      <xdr:rowOff>104248</xdr:rowOff>
    </xdr:to>
    <xdr:sp macro="" textlink="">
      <xdr:nvSpPr>
        <xdr:cNvPr id="138" name="楕円 137"/>
        <xdr:cNvSpPr/>
      </xdr:nvSpPr>
      <xdr:spPr bwMode="auto">
        <a:xfrm>
          <a:off x="2857500" y="7127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89025</xdr:rowOff>
    </xdr:from>
    <xdr:ext cx="762000" cy="259045"/>
    <xdr:sp macro="" textlink="">
      <xdr:nvSpPr>
        <xdr:cNvPr id="139" name="テキスト ボックス 138"/>
        <xdr:cNvSpPr txBox="1"/>
      </xdr:nvSpPr>
      <xdr:spPr>
        <a:xfrm>
          <a:off x="2527300" y="72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148501</xdr:rowOff>
    </xdr:from>
    <xdr:to>
      <xdr:col>24</xdr:col>
      <xdr:colOff>63500</xdr:colOff>
      <xdr:row>36</xdr:row>
      <xdr:rowOff>11440</xdr:rowOff>
    </xdr:to>
    <xdr:cxnSp macro="">
      <xdr:nvCxnSpPr>
        <xdr:cNvPr id="61" name="直線コネクタ 60"/>
        <xdr:cNvCxnSpPr/>
      </xdr:nvCxnSpPr>
      <xdr:spPr>
        <a:xfrm flipV="1">
          <a:off x="3797300" y="6149251"/>
          <a:ext cx="8382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11440</xdr:rowOff>
    </xdr:from>
    <xdr:to>
      <xdr:col>19</xdr:col>
      <xdr:colOff>177800</xdr:colOff>
      <xdr:row>36</xdr:row>
      <xdr:rowOff>69421</xdr:rowOff>
    </xdr:to>
    <xdr:cxnSp macro="">
      <xdr:nvCxnSpPr>
        <xdr:cNvPr id="64" name="直線コネクタ 63"/>
        <xdr:cNvCxnSpPr/>
      </xdr:nvCxnSpPr>
      <xdr:spPr>
        <a:xfrm flipV="1">
          <a:off x="2908300" y="6183640"/>
          <a:ext cx="889000" cy="5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69421</xdr:rowOff>
    </xdr:from>
    <xdr:to>
      <xdr:col>15</xdr:col>
      <xdr:colOff>50800</xdr:colOff>
      <xdr:row>36</xdr:row>
      <xdr:rowOff>119583</xdr:rowOff>
    </xdr:to>
    <xdr:cxnSp macro="">
      <xdr:nvCxnSpPr>
        <xdr:cNvPr id="67" name="直線コネクタ 66"/>
        <xdr:cNvCxnSpPr/>
      </xdr:nvCxnSpPr>
      <xdr:spPr>
        <a:xfrm flipV="1">
          <a:off x="2019300" y="624162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119583</xdr:rowOff>
    </xdr:from>
    <xdr:to>
      <xdr:col>10</xdr:col>
      <xdr:colOff>114300</xdr:colOff>
      <xdr:row>36</xdr:row>
      <xdr:rowOff>134770</xdr:rowOff>
    </xdr:to>
    <xdr:cxnSp macro="">
      <xdr:nvCxnSpPr>
        <xdr:cNvPr id="70" name="直線コネクタ 69"/>
        <xdr:cNvCxnSpPr/>
      </xdr:nvCxnSpPr>
      <xdr:spPr>
        <a:xfrm flipV="1">
          <a:off x="1130300" y="6291783"/>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97701</xdr:rowOff>
    </xdr:from>
    <xdr:to>
      <xdr:col>24</xdr:col>
      <xdr:colOff>114300</xdr:colOff>
      <xdr:row>36</xdr:row>
      <xdr:rowOff>27851</xdr:rowOff>
    </xdr:to>
    <xdr:sp macro="" textlink="">
      <xdr:nvSpPr>
        <xdr:cNvPr id="80" name="楕円 79"/>
        <xdr:cNvSpPr/>
      </xdr:nvSpPr>
      <xdr:spPr>
        <a:xfrm>
          <a:off x="4584700" y="6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120578</xdr:rowOff>
    </xdr:from>
    <xdr:ext cx="599010" cy="259045"/>
    <xdr:sp macro="" textlink="">
      <xdr:nvSpPr>
        <xdr:cNvPr id="81" name="人件費該当値テキスト"/>
        <xdr:cNvSpPr txBox="1"/>
      </xdr:nvSpPr>
      <xdr:spPr>
        <a:xfrm>
          <a:off x="4686300" y="594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132090</xdr:rowOff>
    </xdr:from>
    <xdr:to>
      <xdr:col>20</xdr:col>
      <xdr:colOff>38100</xdr:colOff>
      <xdr:row>36</xdr:row>
      <xdr:rowOff>62240</xdr:rowOff>
    </xdr:to>
    <xdr:sp macro="" textlink="">
      <xdr:nvSpPr>
        <xdr:cNvPr id="82" name="楕円 81"/>
        <xdr:cNvSpPr/>
      </xdr:nvSpPr>
      <xdr:spPr>
        <a:xfrm>
          <a:off x="3746500" y="61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78767</xdr:rowOff>
    </xdr:from>
    <xdr:ext cx="599010" cy="259045"/>
    <xdr:sp macro="" textlink="">
      <xdr:nvSpPr>
        <xdr:cNvPr id="83" name="テキスト ボックス 82"/>
        <xdr:cNvSpPr txBox="1"/>
      </xdr:nvSpPr>
      <xdr:spPr>
        <a:xfrm>
          <a:off x="3497795" y="590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18621</xdr:rowOff>
    </xdr:from>
    <xdr:to>
      <xdr:col>15</xdr:col>
      <xdr:colOff>101600</xdr:colOff>
      <xdr:row>36</xdr:row>
      <xdr:rowOff>120221</xdr:rowOff>
    </xdr:to>
    <xdr:sp macro="" textlink="">
      <xdr:nvSpPr>
        <xdr:cNvPr id="84" name="楕円 83"/>
        <xdr:cNvSpPr/>
      </xdr:nvSpPr>
      <xdr:spPr>
        <a:xfrm>
          <a:off x="2857500" y="61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136748</xdr:rowOff>
    </xdr:from>
    <xdr:ext cx="599010" cy="259045"/>
    <xdr:sp macro="" textlink="">
      <xdr:nvSpPr>
        <xdr:cNvPr id="85" name="テキスト ボックス 84"/>
        <xdr:cNvSpPr txBox="1"/>
      </xdr:nvSpPr>
      <xdr:spPr>
        <a:xfrm>
          <a:off x="2608795" y="596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68783</xdr:rowOff>
    </xdr:from>
    <xdr:to>
      <xdr:col>10</xdr:col>
      <xdr:colOff>165100</xdr:colOff>
      <xdr:row>36</xdr:row>
      <xdr:rowOff>170383</xdr:rowOff>
    </xdr:to>
    <xdr:sp macro="" textlink="">
      <xdr:nvSpPr>
        <xdr:cNvPr id="86" name="楕円 85"/>
        <xdr:cNvSpPr/>
      </xdr:nvSpPr>
      <xdr:spPr>
        <a:xfrm>
          <a:off x="1968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15460</xdr:rowOff>
    </xdr:from>
    <xdr:ext cx="599010" cy="259045"/>
    <xdr:sp macro="" textlink="">
      <xdr:nvSpPr>
        <xdr:cNvPr id="87" name="テキスト ボックス 86"/>
        <xdr:cNvSpPr txBox="1"/>
      </xdr:nvSpPr>
      <xdr:spPr>
        <a:xfrm>
          <a:off x="1719795" y="60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83970</xdr:rowOff>
    </xdr:from>
    <xdr:to>
      <xdr:col>6</xdr:col>
      <xdr:colOff>38100</xdr:colOff>
      <xdr:row>37</xdr:row>
      <xdr:rowOff>14120</xdr:rowOff>
    </xdr:to>
    <xdr:sp macro="" textlink="">
      <xdr:nvSpPr>
        <xdr:cNvPr id="88" name="楕円 87"/>
        <xdr:cNvSpPr/>
      </xdr:nvSpPr>
      <xdr:spPr>
        <a:xfrm>
          <a:off x="1079500" y="62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30647</xdr:rowOff>
    </xdr:from>
    <xdr:ext cx="599010" cy="259045"/>
    <xdr:sp macro="" textlink="">
      <xdr:nvSpPr>
        <xdr:cNvPr id="89" name="テキスト ボックス 88"/>
        <xdr:cNvSpPr txBox="1"/>
      </xdr:nvSpPr>
      <xdr:spPr>
        <a:xfrm>
          <a:off x="830795" y="603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162194</xdr:rowOff>
    </xdr:from>
    <xdr:to>
      <xdr:col>24</xdr:col>
      <xdr:colOff>63500</xdr:colOff>
      <xdr:row>56</xdr:row>
      <xdr:rowOff>35034</xdr:rowOff>
    </xdr:to>
    <xdr:cxnSp macro="">
      <xdr:nvCxnSpPr>
        <xdr:cNvPr id="116" name="直線コネクタ 115"/>
        <xdr:cNvCxnSpPr/>
      </xdr:nvCxnSpPr>
      <xdr:spPr>
        <a:xfrm flipV="1">
          <a:off x="3797300" y="9591944"/>
          <a:ext cx="8382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35034</xdr:rowOff>
    </xdr:from>
    <xdr:to>
      <xdr:col>19</xdr:col>
      <xdr:colOff>177800</xdr:colOff>
      <xdr:row>56</xdr:row>
      <xdr:rowOff>39276</xdr:rowOff>
    </xdr:to>
    <xdr:cxnSp macro="">
      <xdr:nvCxnSpPr>
        <xdr:cNvPr id="119" name="直線コネクタ 118"/>
        <xdr:cNvCxnSpPr/>
      </xdr:nvCxnSpPr>
      <xdr:spPr>
        <a:xfrm flipV="1">
          <a:off x="2908300" y="9636234"/>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39276</xdr:rowOff>
    </xdr:from>
    <xdr:to>
      <xdr:col>15</xdr:col>
      <xdr:colOff>50800</xdr:colOff>
      <xdr:row>56</xdr:row>
      <xdr:rowOff>88032</xdr:rowOff>
    </xdr:to>
    <xdr:cxnSp macro="">
      <xdr:nvCxnSpPr>
        <xdr:cNvPr id="122" name="直線コネクタ 121"/>
        <xdr:cNvCxnSpPr/>
      </xdr:nvCxnSpPr>
      <xdr:spPr>
        <a:xfrm flipV="1">
          <a:off x="2019300" y="9640476"/>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88032</xdr:rowOff>
    </xdr:from>
    <xdr:to>
      <xdr:col>10</xdr:col>
      <xdr:colOff>114300</xdr:colOff>
      <xdr:row>56</xdr:row>
      <xdr:rowOff>116026</xdr:rowOff>
    </xdr:to>
    <xdr:cxnSp macro="">
      <xdr:nvCxnSpPr>
        <xdr:cNvPr id="125" name="直線コネクタ 124"/>
        <xdr:cNvCxnSpPr/>
      </xdr:nvCxnSpPr>
      <xdr:spPr>
        <a:xfrm flipV="1">
          <a:off x="1130300" y="9689232"/>
          <a:ext cx="8890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111394</xdr:rowOff>
    </xdr:from>
    <xdr:to>
      <xdr:col>24</xdr:col>
      <xdr:colOff>114300</xdr:colOff>
      <xdr:row>56</xdr:row>
      <xdr:rowOff>41544</xdr:rowOff>
    </xdr:to>
    <xdr:sp macro="" textlink="">
      <xdr:nvSpPr>
        <xdr:cNvPr id="135" name="楕円 134"/>
        <xdr:cNvSpPr/>
      </xdr:nvSpPr>
      <xdr:spPr>
        <a:xfrm>
          <a:off x="4584700" y="95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134271</xdr:rowOff>
    </xdr:from>
    <xdr:ext cx="599010" cy="259045"/>
    <xdr:sp macro="" textlink="">
      <xdr:nvSpPr>
        <xdr:cNvPr id="136" name="物件費該当値テキスト"/>
        <xdr:cNvSpPr txBox="1"/>
      </xdr:nvSpPr>
      <xdr:spPr>
        <a:xfrm>
          <a:off x="4686300" y="939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155684</xdr:rowOff>
    </xdr:from>
    <xdr:to>
      <xdr:col>20</xdr:col>
      <xdr:colOff>38100</xdr:colOff>
      <xdr:row>56</xdr:row>
      <xdr:rowOff>85834</xdr:rowOff>
    </xdr:to>
    <xdr:sp macro="" textlink="">
      <xdr:nvSpPr>
        <xdr:cNvPr id="137" name="楕円 136"/>
        <xdr:cNvSpPr/>
      </xdr:nvSpPr>
      <xdr:spPr>
        <a:xfrm>
          <a:off x="3746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102361</xdr:rowOff>
    </xdr:from>
    <xdr:ext cx="534377" cy="259045"/>
    <xdr:sp macro="" textlink="">
      <xdr:nvSpPr>
        <xdr:cNvPr id="138" name="テキスト ボックス 137"/>
        <xdr:cNvSpPr txBox="1"/>
      </xdr:nvSpPr>
      <xdr:spPr>
        <a:xfrm>
          <a:off x="3530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159926</xdr:rowOff>
    </xdr:from>
    <xdr:to>
      <xdr:col>15</xdr:col>
      <xdr:colOff>101600</xdr:colOff>
      <xdr:row>56</xdr:row>
      <xdr:rowOff>90076</xdr:rowOff>
    </xdr:to>
    <xdr:sp macro="" textlink="">
      <xdr:nvSpPr>
        <xdr:cNvPr id="139" name="楕円 138"/>
        <xdr:cNvSpPr/>
      </xdr:nvSpPr>
      <xdr:spPr>
        <a:xfrm>
          <a:off x="28575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106603</xdr:rowOff>
    </xdr:from>
    <xdr:ext cx="534377" cy="259045"/>
    <xdr:sp macro="" textlink="">
      <xdr:nvSpPr>
        <xdr:cNvPr id="140" name="テキスト ボックス 139"/>
        <xdr:cNvSpPr txBox="1"/>
      </xdr:nvSpPr>
      <xdr:spPr>
        <a:xfrm>
          <a:off x="2641111" y="93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37232</xdr:rowOff>
    </xdr:from>
    <xdr:to>
      <xdr:col>10</xdr:col>
      <xdr:colOff>165100</xdr:colOff>
      <xdr:row>56</xdr:row>
      <xdr:rowOff>138832</xdr:rowOff>
    </xdr:to>
    <xdr:sp macro="" textlink="">
      <xdr:nvSpPr>
        <xdr:cNvPr id="141" name="楕円 140"/>
        <xdr:cNvSpPr/>
      </xdr:nvSpPr>
      <xdr:spPr>
        <a:xfrm>
          <a:off x="1968500" y="96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155359</xdr:rowOff>
    </xdr:from>
    <xdr:ext cx="534377" cy="259045"/>
    <xdr:sp macro="" textlink="">
      <xdr:nvSpPr>
        <xdr:cNvPr id="142" name="テキスト ボックス 141"/>
        <xdr:cNvSpPr txBox="1"/>
      </xdr:nvSpPr>
      <xdr:spPr>
        <a:xfrm>
          <a:off x="1752111" y="94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65226</xdr:rowOff>
    </xdr:from>
    <xdr:to>
      <xdr:col>6</xdr:col>
      <xdr:colOff>38100</xdr:colOff>
      <xdr:row>56</xdr:row>
      <xdr:rowOff>166826</xdr:rowOff>
    </xdr:to>
    <xdr:sp macro="" textlink="">
      <xdr:nvSpPr>
        <xdr:cNvPr id="143" name="楕円 142"/>
        <xdr:cNvSpPr/>
      </xdr:nvSpPr>
      <xdr:spPr>
        <a:xfrm>
          <a:off x="1079500" y="9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11903</xdr:rowOff>
    </xdr:from>
    <xdr:ext cx="534377" cy="259045"/>
    <xdr:sp macro="" textlink="">
      <xdr:nvSpPr>
        <xdr:cNvPr id="144" name="テキスト ボックス 143"/>
        <xdr:cNvSpPr txBox="1"/>
      </xdr:nvSpPr>
      <xdr:spPr>
        <a:xfrm>
          <a:off x="863111" y="94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55956</xdr:rowOff>
    </xdr:from>
    <xdr:to>
      <xdr:col>24</xdr:col>
      <xdr:colOff>63500</xdr:colOff>
      <xdr:row>76</xdr:row>
      <xdr:rowOff>65824</xdr:rowOff>
    </xdr:to>
    <xdr:cxnSp macro="">
      <xdr:nvCxnSpPr>
        <xdr:cNvPr id="173" name="直線コネクタ 172"/>
        <xdr:cNvCxnSpPr/>
      </xdr:nvCxnSpPr>
      <xdr:spPr>
        <a:xfrm>
          <a:off x="3797300" y="13086156"/>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55956</xdr:rowOff>
    </xdr:from>
    <xdr:to>
      <xdr:col>19</xdr:col>
      <xdr:colOff>177800</xdr:colOff>
      <xdr:row>77</xdr:row>
      <xdr:rowOff>86094</xdr:rowOff>
    </xdr:to>
    <xdr:cxnSp macro="">
      <xdr:nvCxnSpPr>
        <xdr:cNvPr id="176" name="直線コネクタ 175"/>
        <xdr:cNvCxnSpPr/>
      </xdr:nvCxnSpPr>
      <xdr:spPr>
        <a:xfrm flipV="1">
          <a:off x="2908300" y="13086156"/>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86094</xdr:rowOff>
    </xdr:from>
    <xdr:to>
      <xdr:col>15</xdr:col>
      <xdr:colOff>50800</xdr:colOff>
      <xdr:row>78</xdr:row>
      <xdr:rowOff>27572</xdr:rowOff>
    </xdr:to>
    <xdr:cxnSp macro="">
      <xdr:nvCxnSpPr>
        <xdr:cNvPr id="179" name="直線コネクタ 178"/>
        <xdr:cNvCxnSpPr/>
      </xdr:nvCxnSpPr>
      <xdr:spPr>
        <a:xfrm flipV="1">
          <a:off x="2019300" y="1328774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4330</xdr:rowOff>
    </xdr:from>
    <xdr:to>
      <xdr:col>10</xdr:col>
      <xdr:colOff>114300</xdr:colOff>
      <xdr:row>78</xdr:row>
      <xdr:rowOff>27572</xdr:rowOff>
    </xdr:to>
    <xdr:cxnSp macro="">
      <xdr:nvCxnSpPr>
        <xdr:cNvPr id="182" name="直線コネクタ 181"/>
        <xdr:cNvCxnSpPr/>
      </xdr:nvCxnSpPr>
      <xdr:spPr>
        <a:xfrm>
          <a:off x="1130300" y="13377430"/>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15024</xdr:rowOff>
    </xdr:from>
    <xdr:to>
      <xdr:col>24</xdr:col>
      <xdr:colOff>114300</xdr:colOff>
      <xdr:row>76</xdr:row>
      <xdr:rowOff>116624</xdr:rowOff>
    </xdr:to>
    <xdr:sp macro="" textlink="">
      <xdr:nvSpPr>
        <xdr:cNvPr id="192" name="楕円 191"/>
        <xdr:cNvSpPr/>
      </xdr:nvSpPr>
      <xdr:spPr>
        <a:xfrm>
          <a:off x="45847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37901</xdr:rowOff>
    </xdr:from>
    <xdr:ext cx="534377" cy="259045"/>
    <xdr:sp macro="" textlink="">
      <xdr:nvSpPr>
        <xdr:cNvPr id="193" name="維持補修費該当値テキスト"/>
        <xdr:cNvSpPr txBox="1"/>
      </xdr:nvSpPr>
      <xdr:spPr>
        <a:xfrm>
          <a:off x="4686300" y="128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5156</xdr:rowOff>
    </xdr:from>
    <xdr:to>
      <xdr:col>20</xdr:col>
      <xdr:colOff>38100</xdr:colOff>
      <xdr:row>76</xdr:row>
      <xdr:rowOff>106756</xdr:rowOff>
    </xdr:to>
    <xdr:sp macro="" textlink="">
      <xdr:nvSpPr>
        <xdr:cNvPr id="194" name="楕円 193"/>
        <xdr:cNvSpPr/>
      </xdr:nvSpPr>
      <xdr:spPr>
        <a:xfrm>
          <a:off x="3746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123283</xdr:rowOff>
    </xdr:from>
    <xdr:ext cx="534377" cy="259045"/>
    <xdr:sp macro="" textlink="">
      <xdr:nvSpPr>
        <xdr:cNvPr id="195" name="テキスト ボックス 194"/>
        <xdr:cNvSpPr txBox="1"/>
      </xdr:nvSpPr>
      <xdr:spPr>
        <a:xfrm>
          <a:off x="3530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35294</xdr:rowOff>
    </xdr:from>
    <xdr:to>
      <xdr:col>15</xdr:col>
      <xdr:colOff>101600</xdr:colOff>
      <xdr:row>77</xdr:row>
      <xdr:rowOff>136894</xdr:rowOff>
    </xdr:to>
    <xdr:sp macro="" textlink="">
      <xdr:nvSpPr>
        <xdr:cNvPr id="196" name="楕円 195"/>
        <xdr:cNvSpPr/>
      </xdr:nvSpPr>
      <xdr:spPr>
        <a:xfrm>
          <a:off x="2857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153421</xdr:rowOff>
    </xdr:from>
    <xdr:ext cx="469744" cy="259045"/>
    <xdr:sp macro="" textlink="">
      <xdr:nvSpPr>
        <xdr:cNvPr id="197" name="テキスト ボックス 196"/>
        <xdr:cNvSpPr txBox="1"/>
      </xdr:nvSpPr>
      <xdr:spPr>
        <a:xfrm>
          <a:off x="2673428" y="130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148222</xdr:rowOff>
    </xdr:from>
    <xdr:to>
      <xdr:col>10</xdr:col>
      <xdr:colOff>165100</xdr:colOff>
      <xdr:row>78</xdr:row>
      <xdr:rowOff>78372</xdr:rowOff>
    </xdr:to>
    <xdr:sp macro="" textlink="">
      <xdr:nvSpPr>
        <xdr:cNvPr id="198" name="楕円 197"/>
        <xdr:cNvSpPr/>
      </xdr:nvSpPr>
      <xdr:spPr>
        <a:xfrm>
          <a:off x="1968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94899</xdr:rowOff>
    </xdr:from>
    <xdr:ext cx="469744" cy="259045"/>
    <xdr:sp macro="" textlink="">
      <xdr:nvSpPr>
        <xdr:cNvPr id="199" name="テキスト ボックス 198"/>
        <xdr:cNvSpPr txBox="1"/>
      </xdr:nvSpPr>
      <xdr:spPr>
        <a:xfrm>
          <a:off x="1784428" y="131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124980</xdr:rowOff>
    </xdr:from>
    <xdr:to>
      <xdr:col>6</xdr:col>
      <xdr:colOff>38100</xdr:colOff>
      <xdr:row>78</xdr:row>
      <xdr:rowOff>55130</xdr:rowOff>
    </xdr:to>
    <xdr:sp macro="" textlink="">
      <xdr:nvSpPr>
        <xdr:cNvPr id="200" name="楕円 199"/>
        <xdr:cNvSpPr/>
      </xdr:nvSpPr>
      <xdr:spPr>
        <a:xfrm>
          <a:off x="1079500" y="13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71657</xdr:rowOff>
    </xdr:from>
    <xdr:ext cx="469744" cy="259045"/>
    <xdr:sp macro="" textlink="">
      <xdr:nvSpPr>
        <xdr:cNvPr id="201" name="テキスト ボックス 200"/>
        <xdr:cNvSpPr txBox="1"/>
      </xdr:nvSpPr>
      <xdr:spPr>
        <a:xfrm>
          <a:off x="895428" y="13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9297</xdr:rowOff>
    </xdr:from>
    <xdr:to>
      <xdr:col>24</xdr:col>
      <xdr:colOff>63500</xdr:colOff>
      <xdr:row>96</xdr:row>
      <xdr:rowOff>28727</xdr:rowOff>
    </xdr:to>
    <xdr:cxnSp macro="">
      <xdr:nvCxnSpPr>
        <xdr:cNvPr id="231" name="直線コネクタ 230"/>
        <xdr:cNvCxnSpPr/>
      </xdr:nvCxnSpPr>
      <xdr:spPr>
        <a:xfrm flipV="1">
          <a:off x="3797300" y="16468497"/>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28411</xdr:rowOff>
    </xdr:from>
    <xdr:to>
      <xdr:col>19</xdr:col>
      <xdr:colOff>177800</xdr:colOff>
      <xdr:row>96</xdr:row>
      <xdr:rowOff>28727</xdr:rowOff>
    </xdr:to>
    <xdr:cxnSp macro="">
      <xdr:nvCxnSpPr>
        <xdr:cNvPr id="234" name="直線コネクタ 233"/>
        <xdr:cNvCxnSpPr/>
      </xdr:nvCxnSpPr>
      <xdr:spPr>
        <a:xfrm>
          <a:off x="2908300" y="16487611"/>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28411</xdr:rowOff>
    </xdr:from>
    <xdr:to>
      <xdr:col>15</xdr:col>
      <xdr:colOff>50800</xdr:colOff>
      <xdr:row>96</xdr:row>
      <xdr:rowOff>86906</xdr:rowOff>
    </xdr:to>
    <xdr:cxnSp macro="">
      <xdr:nvCxnSpPr>
        <xdr:cNvPr id="237" name="直線コネクタ 236"/>
        <xdr:cNvCxnSpPr/>
      </xdr:nvCxnSpPr>
      <xdr:spPr>
        <a:xfrm flipV="1">
          <a:off x="2019300" y="16487611"/>
          <a:ext cx="889000" cy="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86906</xdr:rowOff>
    </xdr:from>
    <xdr:to>
      <xdr:col>10</xdr:col>
      <xdr:colOff>114300</xdr:colOff>
      <xdr:row>96</xdr:row>
      <xdr:rowOff>90170</xdr:rowOff>
    </xdr:to>
    <xdr:cxnSp macro="">
      <xdr:nvCxnSpPr>
        <xdr:cNvPr id="240" name="直線コネクタ 239"/>
        <xdr:cNvCxnSpPr/>
      </xdr:nvCxnSpPr>
      <xdr:spPr>
        <a:xfrm flipV="1">
          <a:off x="1130300" y="16546106"/>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129947</xdr:rowOff>
    </xdr:from>
    <xdr:to>
      <xdr:col>24</xdr:col>
      <xdr:colOff>114300</xdr:colOff>
      <xdr:row>96</xdr:row>
      <xdr:rowOff>60097</xdr:rowOff>
    </xdr:to>
    <xdr:sp macro="" textlink="">
      <xdr:nvSpPr>
        <xdr:cNvPr id="250" name="楕円 249"/>
        <xdr:cNvSpPr/>
      </xdr:nvSpPr>
      <xdr:spPr>
        <a:xfrm>
          <a:off x="4584700" y="16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108374</xdr:rowOff>
    </xdr:from>
    <xdr:ext cx="534377" cy="259045"/>
    <xdr:sp macro="" textlink="">
      <xdr:nvSpPr>
        <xdr:cNvPr id="251" name="扶助費該当値テキスト"/>
        <xdr:cNvSpPr txBox="1"/>
      </xdr:nvSpPr>
      <xdr:spPr>
        <a:xfrm>
          <a:off x="4686300" y="163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149377</xdr:rowOff>
    </xdr:from>
    <xdr:to>
      <xdr:col>20</xdr:col>
      <xdr:colOff>38100</xdr:colOff>
      <xdr:row>96</xdr:row>
      <xdr:rowOff>79527</xdr:rowOff>
    </xdr:to>
    <xdr:sp macro="" textlink="">
      <xdr:nvSpPr>
        <xdr:cNvPr id="252" name="楕円 251"/>
        <xdr:cNvSpPr/>
      </xdr:nvSpPr>
      <xdr:spPr>
        <a:xfrm>
          <a:off x="3746500" y="164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96054</xdr:rowOff>
    </xdr:from>
    <xdr:ext cx="534377" cy="259045"/>
    <xdr:sp macro="" textlink="">
      <xdr:nvSpPr>
        <xdr:cNvPr id="253" name="テキスト ボックス 252"/>
        <xdr:cNvSpPr txBox="1"/>
      </xdr:nvSpPr>
      <xdr:spPr>
        <a:xfrm>
          <a:off x="3530111" y="162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149061</xdr:rowOff>
    </xdr:from>
    <xdr:to>
      <xdr:col>15</xdr:col>
      <xdr:colOff>101600</xdr:colOff>
      <xdr:row>96</xdr:row>
      <xdr:rowOff>79211</xdr:rowOff>
    </xdr:to>
    <xdr:sp macro="" textlink="">
      <xdr:nvSpPr>
        <xdr:cNvPr id="254" name="楕円 253"/>
        <xdr:cNvSpPr/>
      </xdr:nvSpPr>
      <xdr:spPr>
        <a:xfrm>
          <a:off x="2857500" y="164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95738</xdr:rowOff>
    </xdr:from>
    <xdr:ext cx="534377" cy="259045"/>
    <xdr:sp macro="" textlink="">
      <xdr:nvSpPr>
        <xdr:cNvPr id="255" name="テキスト ボックス 254"/>
        <xdr:cNvSpPr txBox="1"/>
      </xdr:nvSpPr>
      <xdr:spPr>
        <a:xfrm>
          <a:off x="2641111" y="162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36106</xdr:rowOff>
    </xdr:from>
    <xdr:to>
      <xdr:col>10</xdr:col>
      <xdr:colOff>165100</xdr:colOff>
      <xdr:row>96</xdr:row>
      <xdr:rowOff>137706</xdr:rowOff>
    </xdr:to>
    <xdr:sp macro="" textlink="">
      <xdr:nvSpPr>
        <xdr:cNvPr id="256" name="楕円 255"/>
        <xdr:cNvSpPr/>
      </xdr:nvSpPr>
      <xdr:spPr>
        <a:xfrm>
          <a:off x="1968500" y="164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128833</xdr:rowOff>
    </xdr:from>
    <xdr:ext cx="534377" cy="259045"/>
    <xdr:sp macro="" textlink="">
      <xdr:nvSpPr>
        <xdr:cNvPr id="257" name="テキスト ボックス 256"/>
        <xdr:cNvSpPr txBox="1"/>
      </xdr:nvSpPr>
      <xdr:spPr>
        <a:xfrm>
          <a:off x="1752111" y="165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39370</xdr:rowOff>
    </xdr:from>
    <xdr:to>
      <xdr:col>6</xdr:col>
      <xdr:colOff>38100</xdr:colOff>
      <xdr:row>96</xdr:row>
      <xdr:rowOff>140970</xdr:rowOff>
    </xdr:to>
    <xdr:sp macro="" textlink="">
      <xdr:nvSpPr>
        <xdr:cNvPr id="258" name="楕円 257"/>
        <xdr:cNvSpPr/>
      </xdr:nvSpPr>
      <xdr:spPr>
        <a:xfrm>
          <a:off x="1079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157497</xdr:rowOff>
    </xdr:from>
    <xdr:ext cx="534377" cy="259045"/>
    <xdr:sp macro="" textlink="">
      <xdr:nvSpPr>
        <xdr:cNvPr id="259" name="テキスト ボックス 258"/>
        <xdr:cNvSpPr txBox="1"/>
      </xdr:nvSpPr>
      <xdr:spPr>
        <a:xfrm>
          <a:off x="863111" y="162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1246</xdr:rowOff>
    </xdr:from>
    <xdr:to>
      <xdr:col>55</xdr:col>
      <xdr:colOff>0</xdr:colOff>
      <xdr:row>36</xdr:row>
      <xdr:rowOff>30420</xdr:rowOff>
    </xdr:to>
    <xdr:cxnSp macro="">
      <xdr:nvCxnSpPr>
        <xdr:cNvPr id="286" name="直線コネクタ 285"/>
        <xdr:cNvCxnSpPr/>
      </xdr:nvCxnSpPr>
      <xdr:spPr>
        <a:xfrm flipV="1">
          <a:off x="9639300" y="6173446"/>
          <a:ext cx="8382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30420</xdr:rowOff>
    </xdr:from>
    <xdr:to>
      <xdr:col>50</xdr:col>
      <xdr:colOff>114300</xdr:colOff>
      <xdr:row>36</xdr:row>
      <xdr:rowOff>58597</xdr:rowOff>
    </xdr:to>
    <xdr:cxnSp macro="">
      <xdr:nvCxnSpPr>
        <xdr:cNvPr id="289" name="直線コネクタ 288"/>
        <xdr:cNvCxnSpPr/>
      </xdr:nvCxnSpPr>
      <xdr:spPr>
        <a:xfrm flipV="1">
          <a:off x="8750300" y="6202620"/>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58597</xdr:rowOff>
    </xdr:from>
    <xdr:to>
      <xdr:col>45</xdr:col>
      <xdr:colOff>177800</xdr:colOff>
      <xdr:row>36</xdr:row>
      <xdr:rowOff>65698</xdr:rowOff>
    </xdr:to>
    <xdr:cxnSp macro="">
      <xdr:nvCxnSpPr>
        <xdr:cNvPr id="292" name="直線コネクタ 291"/>
        <xdr:cNvCxnSpPr/>
      </xdr:nvCxnSpPr>
      <xdr:spPr>
        <a:xfrm flipV="1">
          <a:off x="7861300" y="6230797"/>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20901</xdr:rowOff>
    </xdr:from>
    <xdr:to>
      <xdr:col>41</xdr:col>
      <xdr:colOff>50800</xdr:colOff>
      <xdr:row>36</xdr:row>
      <xdr:rowOff>65698</xdr:rowOff>
    </xdr:to>
    <xdr:cxnSp macro="">
      <xdr:nvCxnSpPr>
        <xdr:cNvPr id="295" name="直線コネクタ 294"/>
        <xdr:cNvCxnSpPr/>
      </xdr:nvCxnSpPr>
      <xdr:spPr>
        <a:xfrm>
          <a:off x="6972300" y="6193101"/>
          <a:ext cx="889000" cy="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121896</xdr:rowOff>
    </xdr:from>
    <xdr:to>
      <xdr:col>55</xdr:col>
      <xdr:colOff>50800</xdr:colOff>
      <xdr:row>36</xdr:row>
      <xdr:rowOff>52046</xdr:rowOff>
    </xdr:to>
    <xdr:sp macro="" textlink="">
      <xdr:nvSpPr>
        <xdr:cNvPr id="305" name="楕円 304"/>
        <xdr:cNvSpPr/>
      </xdr:nvSpPr>
      <xdr:spPr>
        <a:xfrm>
          <a:off x="10426700" y="61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144773</xdr:rowOff>
    </xdr:from>
    <xdr:ext cx="599010" cy="259045"/>
    <xdr:sp macro="" textlink="">
      <xdr:nvSpPr>
        <xdr:cNvPr id="306" name="補助費等該当値テキスト"/>
        <xdr:cNvSpPr txBox="1"/>
      </xdr:nvSpPr>
      <xdr:spPr>
        <a:xfrm>
          <a:off x="10528300" y="597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151070</xdr:rowOff>
    </xdr:from>
    <xdr:to>
      <xdr:col>50</xdr:col>
      <xdr:colOff>165100</xdr:colOff>
      <xdr:row>36</xdr:row>
      <xdr:rowOff>81220</xdr:rowOff>
    </xdr:to>
    <xdr:sp macro="" textlink="">
      <xdr:nvSpPr>
        <xdr:cNvPr id="307" name="楕円 306"/>
        <xdr:cNvSpPr/>
      </xdr:nvSpPr>
      <xdr:spPr>
        <a:xfrm>
          <a:off x="9588500" y="61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97747</xdr:rowOff>
    </xdr:from>
    <xdr:ext cx="534377" cy="259045"/>
    <xdr:sp macro="" textlink="">
      <xdr:nvSpPr>
        <xdr:cNvPr id="308" name="テキスト ボックス 307"/>
        <xdr:cNvSpPr txBox="1"/>
      </xdr:nvSpPr>
      <xdr:spPr>
        <a:xfrm>
          <a:off x="9372111" y="59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7797</xdr:rowOff>
    </xdr:from>
    <xdr:to>
      <xdr:col>46</xdr:col>
      <xdr:colOff>38100</xdr:colOff>
      <xdr:row>36</xdr:row>
      <xdr:rowOff>109397</xdr:rowOff>
    </xdr:to>
    <xdr:sp macro="" textlink="">
      <xdr:nvSpPr>
        <xdr:cNvPr id="309" name="楕円 308"/>
        <xdr:cNvSpPr/>
      </xdr:nvSpPr>
      <xdr:spPr>
        <a:xfrm>
          <a:off x="8699500" y="61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125924</xdr:rowOff>
    </xdr:from>
    <xdr:ext cx="534377" cy="259045"/>
    <xdr:sp macro="" textlink="">
      <xdr:nvSpPr>
        <xdr:cNvPr id="310" name="テキスト ボックス 309"/>
        <xdr:cNvSpPr txBox="1"/>
      </xdr:nvSpPr>
      <xdr:spPr>
        <a:xfrm>
          <a:off x="8483111" y="59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14898</xdr:rowOff>
    </xdr:from>
    <xdr:to>
      <xdr:col>41</xdr:col>
      <xdr:colOff>101600</xdr:colOff>
      <xdr:row>36</xdr:row>
      <xdr:rowOff>116498</xdr:rowOff>
    </xdr:to>
    <xdr:sp macro="" textlink="">
      <xdr:nvSpPr>
        <xdr:cNvPr id="311" name="楕円 310"/>
        <xdr:cNvSpPr/>
      </xdr:nvSpPr>
      <xdr:spPr>
        <a:xfrm>
          <a:off x="7810500" y="61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133025</xdr:rowOff>
    </xdr:from>
    <xdr:ext cx="534377" cy="259045"/>
    <xdr:sp macro="" textlink="">
      <xdr:nvSpPr>
        <xdr:cNvPr id="312" name="テキスト ボックス 311"/>
        <xdr:cNvSpPr txBox="1"/>
      </xdr:nvSpPr>
      <xdr:spPr>
        <a:xfrm>
          <a:off x="7594111" y="5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141551</xdr:rowOff>
    </xdr:from>
    <xdr:to>
      <xdr:col>36</xdr:col>
      <xdr:colOff>165100</xdr:colOff>
      <xdr:row>36</xdr:row>
      <xdr:rowOff>71701</xdr:rowOff>
    </xdr:to>
    <xdr:sp macro="" textlink="">
      <xdr:nvSpPr>
        <xdr:cNvPr id="313" name="楕円 312"/>
        <xdr:cNvSpPr/>
      </xdr:nvSpPr>
      <xdr:spPr>
        <a:xfrm>
          <a:off x="6921500" y="61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88228</xdr:rowOff>
    </xdr:from>
    <xdr:ext cx="599010" cy="259045"/>
    <xdr:sp macro="" textlink="">
      <xdr:nvSpPr>
        <xdr:cNvPr id="314" name="テキスト ボックス 313"/>
        <xdr:cNvSpPr txBox="1"/>
      </xdr:nvSpPr>
      <xdr:spPr>
        <a:xfrm>
          <a:off x="6672795" y="591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168660</xdr:rowOff>
    </xdr:from>
    <xdr:to>
      <xdr:col>55</xdr:col>
      <xdr:colOff>0</xdr:colOff>
      <xdr:row>58</xdr:row>
      <xdr:rowOff>44641</xdr:rowOff>
    </xdr:to>
    <xdr:cxnSp macro="">
      <xdr:nvCxnSpPr>
        <xdr:cNvPr id="345" name="直線コネクタ 344"/>
        <xdr:cNvCxnSpPr/>
      </xdr:nvCxnSpPr>
      <xdr:spPr>
        <a:xfrm flipV="1">
          <a:off x="9639300" y="9941310"/>
          <a:ext cx="8382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127310</xdr:rowOff>
    </xdr:from>
    <xdr:to>
      <xdr:col>50</xdr:col>
      <xdr:colOff>114300</xdr:colOff>
      <xdr:row>58</xdr:row>
      <xdr:rowOff>44641</xdr:rowOff>
    </xdr:to>
    <xdr:cxnSp macro="">
      <xdr:nvCxnSpPr>
        <xdr:cNvPr id="348" name="直線コネクタ 347"/>
        <xdr:cNvCxnSpPr/>
      </xdr:nvCxnSpPr>
      <xdr:spPr>
        <a:xfrm>
          <a:off x="8750300" y="9899960"/>
          <a:ext cx="889000" cy="8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127310</xdr:rowOff>
    </xdr:from>
    <xdr:to>
      <xdr:col>45</xdr:col>
      <xdr:colOff>177800</xdr:colOff>
      <xdr:row>58</xdr:row>
      <xdr:rowOff>59687</xdr:rowOff>
    </xdr:to>
    <xdr:cxnSp macro="">
      <xdr:nvCxnSpPr>
        <xdr:cNvPr id="351" name="直線コネクタ 350"/>
        <xdr:cNvCxnSpPr/>
      </xdr:nvCxnSpPr>
      <xdr:spPr>
        <a:xfrm flipV="1">
          <a:off x="7861300" y="9899960"/>
          <a:ext cx="889000" cy="10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59687</xdr:rowOff>
    </xdr:from>
    <xdr:to>
      <xdr:col>41</xdr:col>
      <xdr:colOff>50800</xdr:colOff>
      <xdr:row>58</xdr:row>
      <xdr:rowOff>94649</xdr:rowOff>
    </xdr:to>
    <xdr:cxnSp macro="">
      <xdr:nvCxnSpPr>
        <xdr:cNvPr id="354" name="直線コネクタ 353"/>
        <xdr:cNvCxnSpPr/>
      </xdr:nvCxnSpPr>
      <xdr:spPr>
        <a:xfrm flipV="1">
          <a:off x="6972300" y="10003787"/>
          <a:ext cx="889000" cy="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117860</xdr:rowOff>
    </xdr:from>
    <xdr:to>
      <xdr:col>55</xdr:col>
      <xdr:colOff>50800</xdr:colOff>
      <xdr:row>58</xdr:row>
      <xdr:rowOff>48010</xdr:rowOff>
    </xdr:to>
    <xdr:sp macro="" textlink="">
      <xdr:nvSpPr>
        <xdr:cNvPr id="364" name="楕円 363"/>
        <xdr:cNvSpPr/>
      </xdr:nvSpPr>
      <xdr:spPr>
        <a:xfrm>
          <a:off x="10426700" y="98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96287</xdr:rowOff>
    </xdr:from>
    <xdr:ext cx="534377" cy="259045"/>
    <xdr:sp macro="" textlink="">
      <xdr:nvSpPr>
        <xdr:cNvPr id="365" name="普通建設事業費該当値テキスト"/>
        <xdr:cNvSpPr txBox="1"/>
      </xdr:nvSpPr>
      <xdr:spPr>
        <a:xfrm>
          <a:off x="10528300" y="98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165291</xdr:rowOff>
    </xdr:from>
    <xdr:to>
      <xdr:col>50</xdr:col>
      <xdr:colOff>165100</xdr:colOff>
      <xdr:row>58</xdr:row>
      <xdr:rowOff>95441</xdr:rowOff>
    </xdr:to>
    <xdr:sp macro="" textlink="">
      <xdr:nvSpPr>
        <xdr:cNvPr id="366" name="楕円 365"/>
        <xdr:cNvSpPr/>
      </xdr:nvSpPr>
      <xdr:spPr>
        <a:xfrm>
          <a:off x="9588500" y="99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86568</xdr:rowOff>
    </xdr:from>
    <xdr:ext cx="534377" cy="259045"/>
    <xdr:sp macro="" textlink="">
      <xdr:nvSpPr>
        <xdr:cNvPr id="367" name="テキスト ボックス 366"/>
        <xdr:cNvSpPr txBox="1"/>
      </xdr:nvSpPr>
      <xdr:spPr>
        <a:xfrm>
          <a:off x="9372111" y="100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76510</xdr:rowOff>
    </xdr:from>
    <xdr:to>
      <xdr:col>46</xdr:col>
      <xdr:colOff>38100</xdr:colOff>
      <xdr:row>58</xdr:row>
      <xdr:rowOff>6660</xdr:rowOff>
    </xdr:to>
    <xdr:sp macro="" textlink="">
      <xdr:nvSpPr>
        <xdr:cNvPr id="368" name="楕円 367"/>
        <xdr:cNvSpPr/>
      </xdr:nvSpPr>
      <xdr:spPr>
        <a:xfrm>
          <a:off x="8699500" y="98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23187</xdr:rowOff>
    </xdr:from>
    <xdr:ext cx="534377" cy="259045"/>
    <xdr:sp macro="" textlink="">
      <xdr:nvSpPr>
        <xdr:cNvPr id="369" name="テキスト ボックス 368"/>
        <xdr:cNvSpPr txBox="1"/>
      </xdr:nvSpPr>
      <xdr:spPr>
        <a:xfrm>
          <a:off x="8483111" y="96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8887</xdr:rowOff>
    </xdr:from>
    <xdr:to>
      <xdr:col>41</xdr:col>
      <xdr:colOff>101600</xdr:colOff>
      <xdr:row>58</xdr:row>
      <xdr:rowOff>110487</xdr:rowOff>
    </xdr:to>
    <xdr:sp macro="" textlink="">
      <xdr:nvSpPr>
        <xdr:cNvPr id="370" name="楕円 369"/>
        <xdr:cNvSpPr/>
      </xdr:nvSpPr>
      <xdr:spPr>
        <a:xfrm>
          <a:off x="7810500" y="995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101614</xdr:rowOff>
    </xdr:from>
    <xdr:ext cx="534377" cy="259045"/>
    <xdr:sp macro="" textlink="">
      <xdr:nvSpPr>
        <xdr:cNvPr id="371" name="テキスト ボックス 370"/>
        <xdr:cNvSpPr txBox="1"/>
      </xdr:nvSpPr>
      <xdr:spPr>
        <a:xfrm>
          <a:off x="7594111" y="100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43849</xdr:rowOff>
    </xdr:from>
    <xdr:to>
      <xdr:col>36</xdr:col>
      <xdr:colOff>165100</xdr:colOff>
      <xdr:row>58</xdr:row>
      <xdr:rowOff>145449</xdr:rowOff>
    </xdr:to>
    <xdr:sp macro="" textlink="">
      <xdr:nvSpPr>
        <xdr:cNvPr id="372" name="楕円 371"/>
        <xdr:cNvSpPr/>
      </xdr:nvSpPr>
      <xdr:spPr>
        <a:xfrm>
          <a:off x="6921500" y="99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136576</xdr:rowOff>
    </xdr:from>
    <xdr:ext cx="534377" cy="259045"/>
    <xdr:sp macro="" textlink="">
      <xdr:nvSpPr>
        <xdr:cNvPr id="373" name="テキスト ボックス 372"/>
        <xdr:cNvSpPr txBox="1"/>
      </xdr:nvSpPr>
      <xdr:spPr>
        <a:xfrm>
          <a:off x="6705111" y="1008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89385</xdr:rowOff>
    </xdr:from>
    <xdr:to>
      <xdr:col>55</xdr:col>
      <xdr:colOff>0</xdr:colOff>
      <xdr:row>79</xdr:row>
      <xdr:rowOff>92056</xdr:rowOff>
    </xdr:to>
    <xdr:cxnSp macro="">
      <xdr:nvCxnSpPr>
        <xdr:cNvPr id="404" name="直線コネクタ 403"/>
        <xdr:cNvCxnSpPr/>
      </xdr:nvCxnSpPr>
      <xdr:spPr>
        <a:xfrm flipV="1">
          <a:off x="9639300" y="13633935"/>
          <a:ext cx="8382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78828</xdr:rowOff>
    </xdr:from>
    <xdr:to>
      <xdr:col>50</xdr:col>
      <xdr:colOff>114300</xdr:colOff>
      <xdr:row>79</xdr:row>
      <xdr:rowOff>92056</xdr:rowOff>
    </xdr:to>
    <xdr:cxnSp macro="">
      <xdr:nvCxnSpPr>
        <xdr:cNvPr id="407" name="直線コネクタ 406"/>
        <xdr:cNvCxnSpPr/>
      </xdr:nvCxnSpPr>
      <xdr:spPr>
        <a:xfrm>
          <a:off x="8750300" y="13623378"/>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78828</xdr:rowOff>
    </xdr:from>
    <xdr:to>
      <xdr:col>45</xdr:col>
      <xdr:colOff>177800</xdr:colOff>
      <xdr:row>79</xdr:row>
      <xdr:rowOff>96734</xdr:rowOff>
    </xdr:to>
    <xdr:cxnSp macro="">
      <xdr:nvCxnSpPr>
        <xdr:cNvPr id="410" name="直線コネクタ 409"/>
        <xdr:cNvCxnSpPr/>
      </xdr:nvCxnSpPr>
      <xdr:spPr>
        <a:xfrm flipV="1">
          <a:off x="7861300" y="1362337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32683</xdr:rowOff>
    </xdr:from>
    <xdr:to>
      <xdr:col>41</xdr:col>
      <xdr:colOff>50800</xdr:colOff>
      <xdr:row>79</xdr:row>
      <xdr:rowOff>96734</xdr:rowOff>
    </xdr:to>
    <xdr:cxnSp macro="">
      <xdr:nvCxnSpPr>
        <xdr:cNvPr id="413" name="直線コネクタ 412"/>
        <xdr:cNvCxnSpPr/>
      </xdr:nvCxnSpPr>
      <xdr:spPr>
        <a:xfrm>
          <a:off x="6972300" y="13577233"/>
          <a:ext cx="889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38585</xdr:rowOff>
    </xdr:from>
    <xdr:to>
      <xdr:col>55</xdr:col>
      <xdr:colOff>50800</xdr:colOff>
      <xdr:row>79</xdr:row>
      <xdr:rowOff>140185</xdr:rowOff>
    </xdr:to>
    <xdr:sp macro="" textlink="">
      <xdr:nvSpPr>
        <xdr:cNvPr id="423" name="楕円 422"/>
        <xdr:cNvSpPr/>
      </xdr:nvSpPr>
      <xdr:spPr>
        <a:xfrm>
          <a:off x="10426700" y="13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124962</xdr:rowOff>
    </xdr:from>
    <xdr:ext cx="469744" cy="259045"/>
    <xdr:sp macro="" textlink="">
      <xdr:nvSpPr>
        <xdr:cNvPr id="424" name="普通建設事業費 （ うち新規整備　）該当値テキスト"/>
        <xdr:cNvSpPr txBox="1"/>
      </xdr:nvSpPr>
      <xdr:spPr>
        <a:xfrm>
          <a:off x="10528300" y="1349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41256</xdr:rowOff>
    </xdr:from>
    <xdr:to>
      <xdr:col>50</xdr:col>
      <xdr:colOff>165100</xdr:colOff>
      <xdr:row>79</xdr:row>
      <xdr:rowOff>142856</xdr:rowOff>
    </xdr:to>
    <xdr:sp macro="" textlink="">
      <xdr:nvSpPr>
        <xdr:cNvPr id="425" name="楕円 424"/>
        <xdr:cNvSpPr/>
      </xdr:nvSpPr>
      <xdr:spPr>
        <a:xfrm>
          <a:off x="9588500" y="135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133983</xdr:rowOff>
    </xdr:from>
    <xdr:ext cx="469744" cy="259045"/>
    <xdr:sp macro="" textlink="">
      <xdr:nvSpPr>
        <xdr:cNvPr id="426" name="テキスト ボックス 425"/>
        <xdr:cNvSpPr txBox="1"/>
      </xdr:nvSpPr>
      <xdr:spPr>
        <a:xfrm>
          <a:off x="9404428" y="136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28028</xdr:rowOff>
    </xdr:from>
    <xdr:to>
      <xdr:col>46</xdr:col>
      <xdr:colOff>38100</xdr:colOff>
      <xdr:row>79</xdr:row>
      <xdr:rowOff>129628</xdr:rowOff>
    </xdr:to>
    <xdr:sp macro="" textlink="">
      <xdr:nvSpPr>
        <xdr:cNvPr id="427" name="楕円 426"/>
        <xdr:cNvSpPr/>
      </xdr:nvSpPr>
      <xdr:spPr>
        <a:xfrm>
          <a:off x="8699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120755</xdr:rowOff>
    </xdr:from>
    <xdr:ext cx="469744" cy="259045"/>
    <xdr:sp macro="" textlink="">
      <xdr:nvSpPr>
        <xdr:cNvPr id="428" name="テキスト ボックス 427"/>
        <xdr:cNvSpPr txBox="1"/>
      </xdr:nvSpPr>
      <xdr:spPr>
        <a:xfrm>
          <a:off x="8515428"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45934</xdr:rowOff>
    </xdr:from>
    <xdr:to>
      <xdr:col>41</xdr:col>
      <xdr:colOff>101600</xdr:colOff>
      <xdr:row>79</xdr:row>
      <xdr:rowOff>147534</xdr:rowOff>
    </xdr:to>
    <xdr:sp macro="" textlink="">
      <xdr:nvSpPr>
        <xdr:cNvPr id="429" name="楕円 428"/>
        <xdr:cNvSpPr/>
      </xdr:nvSpPr>
      <xdr:spPr>
        <a:xfrm>
          <a:off x="7810500" y="135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138661</xdr:rowOff>
    </xdr:from>
    <xdr:ext cx="378565" cy="259045"/>
    <xdr:sp macro="" textlink="">
      <xdr:nvSpPr>
        <xdr:cNvPr id="430" name="テキスト ボックス 429"/>
        <xdr:cNvSpPr txBox="1"/>
      </xdr:nvSpPr>
      <xdr:spPr>
        <a:xfrm>
          <a:off x="7672017" y="1368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153333</xdr:rowOff>
    </xdr:from>
    <xdr:to>
      <xdr:col>36</xdr:col>
      <xdr:colOff>165100</xdr:colOff>
      <xdr:row>79</xdr:row>
      <xdr:rowOff>83483</xdr:rowOff>
    </xdr:to>
    <xdr:sp macro="" textlink="">
      <xdr:nvSpPr>
        <xdr:cNvPr id="431" name="楕円 430"/>
        <xdr:cNvSpPr/>
      </xdr:nvSpPr>
      <xdr:spPr>
        <a:xfrm>
          <a:off x="6921500" y="135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74610</xdr:rowOff>
    </xdr:from>
    <xdr:ext cx="534377" cy="259045"/>
    <xdr:sp macro="" textlink="">
      <xdr:nvSpPr>
        <xdr:cNvPr id="432" name="テキスト ボックス 431"/>
        <xdr:cNvSpPr txBox="1"/>
      </xdr:nvSpPr>
      <xdr:spPr>
        <a:xfrm>
          <a:off x="6705111" y="136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11223</xdr:rowOff>
    </xdr:from>
    <xdr:to>
      <xdr:col>55</xdr:col>
      <xdr:colOff>0</xdr:colOff>
      <xdr:row>97</xdr:row>
      <xdr:rowOff>59032</xdr:rowOff>
    </xdr:to>
    <xdr:cxnSp macro="">
      <xdr:nvCxnSpPr>
        <xdr:cNvPr id="459" name="直線コネクタ 458"/>
        <xdr:cNvCxnSpPr/>
      </xdr:nvCxnSpPr>
      <xdr:spPr>
        <a:xfrm flipV="1">
          <a:off x="9639300" y="16641873"/>
          <a:ext cx="8382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112807</xdr:rowOff>
    </xdr:from>
    <xdr:to>
      <xdr:col>50</xdr:col>
      <xdr:colOff>114300</xdr:colOff>
      <xdr:row>97</xdr:row>
      <xdr:rowOff>59032</xdr:rowOff>
    </xdr:to>
    <xdr:cxnSp macro="">
      <xdr:nvCxnSpPr>
        <xdr:cNvPr id="462" name="直線コネクタ 461"/>
        <xdr:cNvCxnSpPr/>
      </xdr:nvCxnSpPr>
      <xdr:spPr>
        <a:xfrm>
          <a:off x="8750300" y="16572007"/>
          <a:ext cx="889000" cy="1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112807</xdr:rowOff>
    </xdr:from>
    <xdr:to>
      <xdr:col>45</xdr:col>
      <xdr:colOff>177800</xdr:colOff>
      <xdr:row>97</xdr:row>
      <xdr:rowOff>77502</xdr:rowOff>
    </xdr:to>
    <xdr:cxnSp macro="">
      <xdr:nvCxnSpPr>
        <xdr:cNvPr id="465" name="直線コネクタ 464"/>
        <xdr:cNvCxnSpPr/>
      </xdr:nvCxnSpPr>
      <xdr:spPr>
        <a:xfrm flipV="1">
          <a:off x="7861300" y="16572007"/>
          <a:ext cx="889000" cy="1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77502</xdr:rowOff>
    </xdr:from>
    <xdr:to>
      <xdr:col>41</xdr:col>
      <xdr:colOff>50800</xdr:colOff>
      <xdr:row>98</xdr:row>
      <xdr:rowOff>30837</xdr:rowOff>
    </xdr:to>
    <xdr:cxnSp macro="">
      <xdr:nvCxnSpPr>
        <xdr:cNvPr id="468" name="直線コネクタ 467"/>
        <xdr:cNvCxnSpPr/>
      </xdr:nvCxnSpPr>
      <xdr:spPr>
        <a:xfrm flipV="1">
          <a:off x="6972300" y="16708152"/>
          <a:ext cx="889000" cy="1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131873</xdr:rowOff>
    </xdr:from>
    <xdr:to>
      <xdr:col>55</xdr:col>
      <xdr:colOff>50800</xdr:colOff>
      <xdr:row>97</xdr:row>
      <xdr:rowOff>62023</xdr:rowOff>
    </xdr:to>
    <xdr:sp macro="" textlink="">
      <xdr:nvSpPr>
        <xdr:cNvPr id="478" name="楕円 477"/>
        <xdr:cNvSpPr/>
      </xdr:nvSpPr>
      <xdr:spPr>
        <a:xfrm>
          <a:off x="10426700" y="165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154750</xdr:rowOff>
    </xdr:from>
    <xdr:ext cx="534377" cy="259045"/>
    <xdr:sp macro="" textlink="">
      <xdr:nvSpPr>
        <xdr:cNvPr id="479" name="普通建設事業費 （ うち更新整備　）該当値テキスト"/>
        <xdr:cNvSpPr txBox="1"/>
      </xdr:nvSpPr>
      <xdr:spPr>
        <a:xfrm>
          <a:off x="10528300" y="164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8232</xdr:rowOff>
    </xdr:from>
    <xdr:to>
      <xdr:col>50</xdr:col>
      <xdr:colOff>165100</xdr:colOff>
      <xdr:row>97</xdr:row>
      <xdr:rowOff>109832</xdr:rowOff>
    </xdr:to>
    <xdr:sp macro="" textlink="">
      <xdr:nvSpPr>
        <xdr:cNvPr id="480" name="楕円 479"/>
        <xdr:cNvSpPr/>
      </xdr:nvSpPr>
      <xdr:spPr>
        <a:xfrm>
          <a:off x="9588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126359</xdr:rowOff>
    </xdr:from>
    <xdr:ext cx="534377" cy="259045"/>
    <xdr:sp macro="" textlink="">
      <xdr:nvSpPr>
        <xdr:cNvPr id="481" name="テキスト ボックス 480"/>
        <xdr:cNvSpPr txBox="1"/>
      </xdr:nvSpPr>
      <xdr:spPr>
        <a:xfrm>
          <a:off x="9372111" y="164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62007</xdr:rowOff>
    </xdr:from>
    <xdr:to>
      <xdr:col>46</xdr:col>
      <xdr:colOff>38100</xdr:colOff>
      <xdr:row>96</xdr:row>
      <xdr:rowOff>163607</xdr:rowOff>
    </xdr:to>
    <xdr:sp macro="" textlink="">
      <xdr:nvSpPr>
        <xdr:cNvPr id="482" name="楕円 481"/>
        <xdr:cNvSpPr/>
      </xdr:nvSpPr>
      <xdr:spPr>
        <a:xfrm>
          <a:off x="86995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8684</xdr:rowOff>
    </xdr:from>
    <xdr:ext cx="534377" cy="259045"/>
    <xdr:sp macro="" textlink="">
      <xdr:nvSpPr>
        <xdr:cNvPr id="483" name="テキスト ボックス 482"/>
        <xdr:cNvSpPr txBox="1"/>
      </xdr:nvSpPr>
      <xdr:spPr>
        <a:xfrm>
          <a:off x="8483111" y="162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26702</xdr:rowOff>
    </xdr:from>
    <xdr:to>
      <xdr:col>41</xdr:col>
      <xdr:colOff>101600</xdr:colOff>
      <xdr:row>97</xdr:row>
      <xdr:rowOff>128302</xdr:rowOff>
    </xdr:to>
    <xdr:sp macro="" textlink="">
      <xdr:nvSpPr>
        <xdr:cNvPr id="484" name="楕円 483"/>
        <xdr:cNvSpPr/>
      </xdr:nvSpPr>
      <xdr:spPr>
        <a:xfrm>
          <a:off x="7810500" y="166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144829</xdr:rowOff>
    </xdr:from>
    <xdr:ext cx="534377" cy="259045"/>
    <xdr:sp macro="" textlink="">
      <xdr:nvSpPr>
        <xdr:cNvPr id="485" name="テキスト ボックス 484"/>
        <xdr:cNvSpPr txBox="1"/>
      </xdr:nvSpPr>
      <xdr:spPr>
        <a:xfrm>
          <a:off x="7594111" y="164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151487</xdr:rowOff>
    </xdr:from>
    <xdr:to>
      <xdr:col>36</xdr:col>
      <xdr:colOff>165100</xdr:colOff>
      <xdr:row>98</xdr:row>
      <xdr:rowOff>81637</xdr:rowOff>
    </xdr:to>
    <xdr:sp macro="" textlink="">
      <xdr:nvSpPr>
        <xdr:cNvPr id="486" name="楕円 485"/>
        <xdr:cNvSpPr/>
      </xdr:nvSpPr>
      <xdr:spPr>
        <a:xfrm>
          <a:off x="6921500" y="167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72764</xdr:rowOff>
    </xdr:from>
    <xdr:ext cx="534377" cy="259045"/>
    <xdr:sp macro="" textlink="">
      <xdr:nvSpPr>
        <xdr:cNvPr id="487" name="テキスト ボックス 486"/>
        <xdr:cNvSpPr txBox="1"/>
      </xdr:nvSpPr>
      <xdr:spPr>
        <a:xfrm>
          <a:off x="6705111" y="168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13450</xdr:rowOff>
    </xdr:from>
    <xdr:to>
      <xdr:col>85</xdr:col>
      <xdr:colOff>127000</xdr:colOff>
      <xdr:row>38</xdr:row>
      <xdr:rowOff>54749</xdr:rowOff>
    </xdr:to>
    <xdr:cxnSp macro="">
      <xdr:nvCxnSpPr>
        <xdr:cNvPr id="516" name="直線コネクタ 515"/>
        <xdr:cNvCxnSpPr/>
      </xdr:nvCxnSpPr>
      <xdr:spPr>
        <a:xfrm>
          <a:off x="15481300" y="6528550"/>
          <a:ext cx="8382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13450</xdr:rowOff>
    </xdr:from>
    <xdr:to>
      <xdr:col>81</xdr:col>
      <xdr:colOff>50800</xdr:colOff>
      <xdr:row>39</xdr:row>
      <xdr:rowOff>2337</xdr:rowOff>
    </xdr:to>
    <xdr:cxnSp macro="">
      <xdr:nvCxnSpPr>
        <xdr:cNvPr id="519" name="直線コネクタ 518"/>
        <xdr:cNvCxnSpPr/>
      </xdr:nvCxnSpPr>
      <xdr:spPr>
        <a:xfrm flipV="1">
          <a:off x="14592300" y="6528550"/>
          <a:ext cx="889000" cy="1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106108</xdr:rowOff>
    </xdr:from>
    <xdr:to>
      <xdr:col>76</xdr:col>
      <xdr:colOff>114300</xdr:colOff>
      <xdr:row>39</xdr:row>
      <xdr:rowOff>2337</xdr:rowOff>
    </xdr:to>
    <xdr:cxnSp macro="">
      <xdr:nvCxnSpPr>
        <xdr:cNvPr id="522" name="直線コネクタ 521"/>
        <xdr:cNvCxnSpPr/>
      </xdr:nvCxnSpPr>
      <xdr:spPr>
        <a:xfrm>
          <a:off x="13703300" y="6621208"/>
          <a:ext cx="889000" cy="6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106108</xdr:rowOff>
    </xdr:from>
    <xdr:to>
      <xdr:col>71</xdr:col>
      <xdr:colOff>177800</xdr:colOff>
      <xdr:row>38</xdr:row>
      <xdr:rowOff>130607</xdr:rowOff>
    </xdr:to>
    <xdr:cxnSp macro="">
      <xdr:nvCxnSpPr>
        <xdr:cNvPr id="525" name="直線コネクタ 524"/>
        <xdr:cNvCxnSpPr/>
      </xdr:nvCxnSpPr>
      <xdr:spPr>
        <a:xfrm flipV="1">
          <a:off x="12814300" y="6621208"/>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3949</xdr:rowOff>
    </xdr:from>
    <xdr:to>
      <xdr:col>85</xdr:col>
      <xdr:colOff>177800</xdr:colOff>
      <xdr:row>38</xdr:row>
      <xdr:rowOff>105549</xdr:rowOff>
    </xdr:to>
    <xdr:sp macro="" textlink="">
      <xdr:nvSpPr>
        <xdr:cNvPr id="535" name="楕円 534"/>
        <xdr:cNvSpPr/>
      </xdr:nvSpPr>
      <xdr:spPr>
        <a:xfrm>
          <a:off x="16268700" y="6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26827</xdr:rowOff>
    </xdr:from>
    <xdr:ext cx="534377" cy="259045"/>
    <xdr:sp macro="" textlink="">
      <xdr:nvSpPr>
        <xdr:cNvPr id="536" name="災害復旧事業費該当値テキスト"/>
        <xdr:cNvSpPr txBox="1"/>
      </xdr:nvSpPr>
      <xdr:spPr>
        <a:xfrm>
          <a:off x="16370300" y="63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134099</xdr:rowOff>
    </xdr:from>
    <xdr:to>
      <xdr:col>81</xdr:col>
      <xdr:colOff>101600</xdr:colOff>
      <xdr:row>38</xdr:row>
      <xdr:rowOff>64249</xdr:rowOff>
    </xdr:to>
    <xdr:sp macro="" textlink="">
      <xdr:nvSpPr>
        <xdr:cNvPr id="537" name="楕円 536"/>
        <xdr:cNvSpPr/>
      </xdr:nvSpPr>
      <xdr:spPr>
        <a:xfrm>
          <a:off x="15430500" y="64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80776</xdr:rowOff>
    </xdr:from>
    <xdr:ext cx="534377" cy="259045"/>
    <xdr:sp macro="" textlink="">
      <xdr:nvSpPr>
        <xdr:cNvPr id="538" name="テキスト ボックス 537"/>
        <xdr:cNvSpPr txBox="1"/>
      </xdr:nvSpPr>
      <xdr:spPr>
        <a:xfrm>
          <a:off x="15214111" y="62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122987</xdr:rowOff>
    </xdr:from>
    <xdr:to>
      <xdr:col>76</xdr:col>
      <xdr:colOff>165100</xdr:colOff>
      <xdr:row>39</xdr:row>
      <xdr:rowOff>53137</xdr:rowOff>
    </xdr:to>
    <xdr:sp macro="" textlink="">
      <xdr:nvSpPr>
        <xdr:cNvPr id="539" name="楕円 538"/>
        <xdr:cNvSpPr/>
      </xdr:nvSpPr>
      <xdr:spPr>
        <a:xfrm>
          <a:off x="14541500" y="66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69664</xdr:rowOff>
    </xdr:from>
    <xdr:ext cx="469744" cy="259045"/>
    <xdr:sp macro="" textlink="">
      <xdr:nvSpPr>
        <xdr:cNvPr id="540" name="テキスト ボックス 539"/>
        <xdr:cNvSpPr txBox="1"/>
      </xdr:nvSpPr>
      <xdr:spPr>
        <a:xfrm>
          <a:off x="14357428" y="64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55308</xdr:rowOff>
    </xdr:from>
    <xdr:to>
      <xdr:col>72</xdr:col>
      <xdr:colOff>38100</xdr:colOff>
      <xdr:row>38</xdr:row>
      <xdr:rowOff>156908</xdr:rowOff>
    </xdr:to>
    <xdr:sp macro="" textlink="">
      <xdr:nvSpPr>
        <xdr:cNvPr id="541" name="楕円 540"/>
        <xdr:cNvSpPr/>
      </xdr:nvSpPr>
      <xdr:spPr>
        <a:xfrm>
          <a:off x="13652500" y="65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1986</xdr:rowOff>
    </xdr:from>
    <xdr:ext cx="469744" cy="259045"/>
    <xdr:sp macro="" textlink="">
      <xdr:nvSpPr>
        <xdr:cNvPr id="542" name="テキスト ボックス 541"/>
        <xdr:cNvSpPr txBox="1"/>
      </xdr:nvSpPr>
      <xdr:spPr>
        <a:xfrm>
          <a:off x="13468428"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79807</xdr:rowOff>
    </xdr:from>
    <xdr:to>
      <xdr:col>67</xdr:col>
      <xdr:colOff>101600</xdr:colOff>
      <xdr:row>39</xdr:row>
      <xdr:rowOff>9957</xdr:rowOff>
    </xdr:to>
    <xdr:sp macro="" textlink="">
      <xdr:nvSpPr>
        <xdr:cNvPr id="543" name="楕円 542"/>
        <xdr:cNvSpPr/>
      </xdr:nvSpPr>
      <xdr:spPr>
        <a:xfrm>
          <a:off x="12763500" y="65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26484</xdr:rowOff>
    </xdr:from>
    <xdr:ext cx="469744" cy="259045"/>
    <xdr:sp macro="" textlink="">
      <xdr:nvSpPr>
        <xdr:cNvPr id="544" name="テキスト ボックス 543"/>
        <xdr:cNvSpPr txBox="1"/>
      </xdr:nvSpPr>
      <xdr:spPr>
        <a:xfrm>
          <a:off x="12579428" y="63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59263</xdr:rowOff>
    </xdr:from>
    <xdr:to>
      <xdr:col>85</xdr:col>
      <xdr:colOff>127000</xdr:colOff>
      <xdr:row>77</xdr:row>
      <xdr:rowOff>117366</xdr:rowOff>
    </xdr:to>
    <xdr:cxnSp macro="">
      <xdr:nvCxnSpPr>
        <xdr:cNvPr id="622" name="直線コネクタ 621"/>
        <xdr:cNvCxnSpPr/>
      </xdr:nvCxnSpPr>
      <xdr:spPr>
        <a:xfrm>
          <a:off x="15481300" y="13260913"/>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144332</xdr:rowOff>
    </xdr:from>
    <xdr:to>
      <xdr:col>81</xdr:col>
      <xdr:colOff>50800</xdr:colOff>
      <xdr:row>77</xdr:row>
      <xdr:rowOff>59263</xdr:rowOff>
    </xdr:to>
    <xdr:cxnSp macro="">
      <xdr:nvCxnSpPr>
        <xdr:cNvPr id="625" name="直線コネクタ 624"/>
        <xdr:cNvCxnSpPr/>
      </xdr:nvCxnSpPr>
      <xdr:spPr>
        <a:xfrm>
          <a:off x="14592300" y="13174532"/>
          <a:ext cx="8890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66273</xdr:rowOff>
    </xdr:from>
    <xdr:to>
      <xdr:col>76</xdr:col>
      <xdr:colOff>114300</xdr:colOff>
      <xdr:row>76</xdr:row>
      <xdr:rowOff>144332</xdr:rowOff>
    </xdr:to>
    <xdr:cxnSp macro="">
      <xdr:nvCxnSpPr>
        <xdr:cNvPr id="628" name="直線コネクタ 627"/>
        <xdr:cNvCxnSpPr/>
      </xdr:nvCxnSpPr>
      <xdr:spPr>
        <a:xfrm>
          <a:off x="13703300" y="12925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100046</xdr:rowOff>
    </xdr:from>
    <xdr:to>
      <xdr:col>71</xdr:col>
      <xdr:colOff>177800</xdr:colOff>
      <xdr:row>75</xdr:row>
      <xdr:rowOff>66273</xdr:rowOff>
    </xdr:to>
    <xdr:cxnSp macro="">
      <xdr:nvCxnSpPr>
        <xdr:cNvPr id="631" name="直線コネクタ 630"/>
        <xdr:cNvCxnSpPr/>
      </xdr:nvCxnSpPr>
      <xdr:spPr>
        <a:xfrm>
          <a:off x="12814300" y="12787346"/>
          <a:ext cx="889000" cy="1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66566</xdr:rowOff>
    </xdr:from>
    <xdr:to>
      <xdr:col>85</xdr:col>
      <xdr:colOff>177800</xdr:colOff>
      <xdr:row>77</xdr:row>
      <xdr:rowOff>168166</xdr:rowOff>
    </xdr:to>
    <xdr:sp macro="" textlink="">
      <xdr:nvSpPr>
        <xdr:cNvPr id="641" name="楕円 640"/>
        <xdr:cNvSpPr/>
      </xdr:nvSpPr>
      <xdr:spPr>
        <a:xfrm>
          <a:off x="162687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44993</xdr:rowOff>
    </xdr:from>
    <xdr:ext cx="534377" cy="259045"/>
    <xdr:sp macro="" textlink="">
      <xdr:nvSpPr>
        <xdr:cNvPr id="642" name="公債費該当値テキスト"/>
        <xdr:cNvSpPr txBox="1"/>
      </xdr:nvSpPr>
      <xdr:spPr>
        <a:xfrm>
          <a:off x="16370300" y="132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8463</xdr:rowOff>
    </xdr:from>
    <xdr:to>
      <xdr:col>81</xdr:col>
      <xdr:colOff>101600</xdr:colOff>
      <xdr:row>77</xdr:row>
      <xdr:rowOff>110063</xdr:rowOff>
    </xdr:to>
    <xdr:sp macro="" textlink="">
      <xdr:nvSpPr>
        <xdr:cNvPr id="643" name="楕円 642"/>
        <xdr:cNvSpPr/>
      </xdr:nvSpPr>
      <xdr:spPr>
        <a:xfrm>
          <a:off x="15430500" y="132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101190</xdr:rowOff>
    </xdr:from>
    <xdr:ext cx="534377" cy="259045"/>
    <xdr:sp macro="" textlink="">
      <xdr:nvSpPr>
        <xdr:cNvPr id="644" name="テキスト ボックス 643"/>
        <xdr:cNvSpPr txBox="1"/>
      </xdr:nvSpPr>
      <xdr:spPr>
        <a:xfrm>
          <a:off x="15214111" y="133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93532</xdr:rowOff>
    </xdr:from>
    <xdr:to>
      <xdr:col>76</xdr:col>
      <xdr:colOff>165100</xdr:colOff>
      <xdr:row>77</xdr:row>
      <xdr:rowOff>23682</xdr:rowOff>
    </xdr:to>
    <xdr:sp macro="" textlink="">
      <xdr:nvSpPr>
        <xdr:cNvPr id="645" name="楕円 644"/>
        <xdr:cNvSpPr/>
      </xdr:nvSpPr>
      <xdr:spPr>
        <a:xfrm>
          <a:off x="14541500" y="131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40210</xdr:rowOff>
    </xdr:from>
    <xdr:ext cx="534377" cy="259045"/>
    <xdr:sp macro="" textlink="">
      <xdr:nvSpPr>
        <xdr:cNvPr id="646" name="テキスト ボックス 645"/>
        <xdr:cNvSpPr txBox="1"/>
      </xdr:nvSpPr>
      <xdr:spPr>
        <a:xfrm>
          <a:off x="14325111" y="128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15473</xdr:rowOff>
    </xdr:from>
    <xdr:to>
      <xdr:col>72</xdr:col>
      <xdr:colOff>38100</xdr:colOff>
      <xdr:row>75</xdr:row>
      <xdr:rowOff>117073</xdr:rowOff>
    </xdr:to>
    <xdr:sp macro="" textlink="">
      <xdr:nvSpPr>
        <xdr:cNvPr id="647" name="楕円 646"/>
        <xdr:cNvSpPr/>
      </xdr:nvSpPr>
      <xdr:spPr>
        <a:xfrm>
          <a:off x="136525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133600</xdr:rowOff>
    </xdr:from>
    <xdr:ext cx="534377" cy="259045"/>
    <xdr:sp macro="" textlink="">
      <xdr:nvSpPr>
        <xdr:cNvPr id="648" name="テキスト ボックス 647"/>
        <xdr:cNvSpPr txBox="1"/>
      </xdr:nvSpPr>
      <xdr:spPr>
        <a:xfrm>
          <a:off x="13436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49246</xdr:rowOff>
    </xdr:from>
    <xdr:to>
      <xdr:col>67</xdr:col>
      <xdr:colOff>101600</xdr:colOff>
      <xdr:row>74</xdr:row>
      <xdr:rowOff>150846</xdr:rowOff>
    </xdr:to>
    <xdr:sp macro="" textlink="">
      <xdr:nvSpPr>
        <xdr:cNvPr id="649" name="楕円 648"/>
        <xdr:cNvSpPr/>
      </xdr:nvSpPr>
      <xdr:spPr>
        <a:xfrm>
          <a:off x="12763500" y="12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167373</xdr:rowOff>
    </xdr:from>
    <xdr:ext cx="599010" cy="259045"/>
    <xdr:sp macro="" textlink="">
      <xdr:nvSpPr>
        <xdr:cNvPr id="650" name="テキスト ボックス 649"/>
        <xdr:cNvSpPr txBox="1"/>
      </xdr:nvSpPr>
      <xdr:spPr>
        <a:xfrm>
          <a:off x="12514795" y="125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147473</xdr:rowOff>
    </xdr:from>
    <xdr:to>
      <xdr:col>85</xdr:col>
      <xdr:colOff>127000</xdr:colOff>
      <xdr:row>92</xdr:row>
      <xdr:rowOff>106001</xdr:rowOff>
    </xdr:to>
    <xdr:cxnSp macro="">
      <xdr:nvCxnSpPr>
        <xdr:cNvPr id="679" name="直線コネクタ 678"/>
        <xdr:cNvCxnSpPr/>
      </xdr:nvCxnSpPr>
      <xdr:spPr>
        <a:xfrm flipV="1">
          <a:off x="15481300" y="15749423"/>
          <a:ext cx="8382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106001</xdr:rowOff>
    </xdr:from>
    <xdr:to>
      <xdr:col>81</xdr:col>
      <xdr:colOff>50800</xdr:colOff>
      <xdr:row>92</xdr:row>
      <xdr:rowOff>141243</xdr:rowOff>
    </xdr:to>
    <xdr:cxnSp macro="">
      <xdr:nvCxnSpPr>
        <xdr:cNvPr id="682" name="直線コネクタ 681"/>
        <xdr:cNvCxnSpPr/>
      </xdr:nvCxnSpPr>
      <xdr:spPr>
        <a:xfrm flipV="1">
          <a:off x="14592300" y="15879401"/>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141243</xdr:rowOff>
    </xdr:from>
    <xdr:to>
      <xdr:col>76</xdr:col>
      <xdr:colOff>114300</xdr:colOff>
      <xdr:row>93</xdr:row>
      <xdr:rowOff>157817</xdr:rowOff>
    </xdr:to>
    <xdr:cxnSp macro="">
      <xdr:nvCxnSpPr>
        <xdr:cNvPr id="685" name="直線コネクタ 684"/>
        <xdr:cNvCxnSpPr/>
      </xdr:nvCxnSpPr>
      <xdr:spPr>
        <a:xfrm flipV="1">
          <a:off x="13703300" y="15914643"/>
          <a:ext cx="889000" cy="1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157817</xdr:rowOff>
    </xdr:from>
    <xdr:to>
      <xdr:col>71</xdr:col>
      <xdr:colOff>177800</xdr:colOff>
      <xdr:row>99</xdr:row>
      <xdr:rowOff>23895</xdr:rowOff>
    </xdr:to>
    <xdr:cxnSp macro="">
      <xdr:nvCxnSpPr>
        <xdr:cNvPr id="688" name="直線コネクタ 687"/>
        <xdr:cNvCxnSpPr/>
      </xdr:nvCxnSpPr>
      <xdr:spPr>
        <a:xfrm flipV="1">
          <a:off x="12814300" y="16102667"/>
          <a:ext cx="889000" cy="89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96673</xdr:rowOff>
    </xdr:from>
    <xdr:to>
      <xdr:col>85</xdr:col>
      <xdr:colOff>177800</xdr:colOff>
      <xdr:row>92</xdr:row>
      <xdr:rowOff>26823</xdr:rowOff>
    </xdr:to>
    <xdr:sp macro="" textlink="">
      <xdr:nvSpPr>
        <xdr:cNvPr id="698" name="楕円 697"/>
        <xdr:cNvSpPr/>
      </xdr:nvSpPr>
      <xdr:spPr>
        <a:xfrm>
          <a:off x="16268700" y="156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119550</xdr:rowOff>
    </xdr:from>
    <xdr:ext cx="534377" cy="259045"/>
    <xdr:sp macro="" textlink="">
      <xdr:nvSpPr>
        <xdr:cNvPr id="699" name="積立金該当値テキスト"/>
        <xdr:cNvSpPr txBox="1"/>
      </xdr:nvSpPr>
      <xdr:spPr>
        <a:xfrm>
          <a:off x="16370300" y="155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55201</xdr:rowOff>
    </xdr:from>
    <xdr:to>
      <xdr:col>81</xdr:col>
      <xdr:colOff>101600</xdr:colOff>
      <xdr:row>92</xdr:row>
      <xdr:rowOff>156801</xdr:rowOff>
    </xdr:to>
    <xdr:sp macro="" textlink="">
      <xdr:nvSpPr>
        <xdr:cNvPr id="700" name="楕円 699"/>
        <xdr:cNvSpPr/>
      </xdr:nvSpPr>
      <xdr:spPr>
        <a:xfrm>
          <a:off x="15430500" y="158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1878</xdr:rowOff>
    </xdr:from>
    <xdr:ext cx="534377" cy="259045"/>
    <xdr:sp macro="" textlink="">
      <xdr:nvSpPr>
        <xdr:cNvPr id="701" name="テキスト ボックス 700"/>
        <xdr:cNvSpPr txBox="1"/>
      </xdr:nvSpPr>
      <xdr:spPr>
        <a:xfrm>
          <a:off x="15214111" y="156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90443</xdr:rowOff>
    </xdr:from>
    <xdr:to>
      <xdr:col>76</xdr:col>
      <xdr:colOff>165100</xdr:colOff>
      <xdr:row>93</xdr:row>
      <xdr:rowOff>20593</xdr:rowOff>
    </xdr:to>
    <xdr:sp macro="" textlink="">
      <xdr:nvSpPr>
        <xdr:cNvPr id="702" name="楕円 701"/>
        <xdr:cNvSpPr/>
      </xdr:nvSpPr>
      <xdr:spPr>
        <a:xfrm>
          <a:off x="14541500" y="158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37120</xdr:rowOff>
    </xdr:from>
    <xdr:ext cx="534377" cy="259045"/>
    <xdr:sp macro="" textlink="">
      <xdr:nvSpPr>
        <xdr:cNvPr id="703" name="テキスト ボックス 702"/>
        <xdr:cNvSpPr txBox="1"/>
      </xdr:nvSpPr>
      <xdr:spPr>
        <a:xfrm>
          <a:off x="14325111" y="156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107017</xdr:rowOff>
    </xdr:from>
    <xdr:to>
      <xdr:col>72</xdr:col>
      <xdr:colOff>38100</xdr:colOff>
      <xdr:row>94</xdr:row>
      <xdr:rowOff>37167</xdr:rowOff>
    </xdr:to>
    <xdr:sp macro="" textlink="">
      <xdr:nvSpPr>
        <xdr:cNvPr id="704" name="楕円 703"/>
        <xdr:cNvSpPr/>
      </xdr:nvSpPr>
      <xdr:spPr>
        <a:xfrm>
          <a:off x="13652500" y="1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53694</xdr:rowOff>
    </xdr:from>
    <xdr:ext cx="534377" cy="259045"/>
    <xdr:sp macro="" textlink="">
      <xdr:nvSpPr>
        <xdr:cNvPr id="705" name="テキスト ボックス 704"/>
        <xdr:cNvSpPr txBox="1"/>
      </xdr:nvSpPr>
      <xdr:spPr>
        <a:xfrm>
          <a:off x="13436111" y="158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144545</xdr:rowOff>
    </xdr:from>
    <xdr:to>
      <xdr:col>67</xdr:col>
      <xdr:colOff>101600</xdr:colOff>
      <xdr:row>99</xdr:row>
      <xdr:rowOff>74695</xdr:rowOff>
    </xdr:to>
    <xdr:sp macro="" textlink="">
      <xdr:nvSpPr>
        <xdr:cNvPr id="706" name="楕円 705"/>
        <xdr:cNvSpPr/>
      </xdr:nvSpPr>
      <xdr:spPr>
        <a:xfrm>
          <a:off x="12763500" y="169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65822</xdr:rowOff>
    </xdr:from>
    <xdr:ext cx="469744" cy="259045"/>
    <xdr:sp macro="" textlink="">
      <xdr:nvSpPr>
        <xdr:cNvPr id="707" name="テキスト ボックス 706"/>
        <xdr:cNvSpPr txBox="1"/>
      </xdr:nvSpPr>
      <xdr:spPr>
        <a:xfrm>
          <a:off x="12579428" y="170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43231</xdr:rowOff>
    </xdr:from>
    <xdr:to>
      <xdr:col>116</xdr:col>
      <xdr:colOff>63500</xdr:colOff>
      <xdr:row>71</xdr:row>
      <xdr:rowOff>87732</xdr:rowOff>
    </xdr:to>
    <xdr:cxnSp macro="">
      <xdr:nvCxnSpPr>
        <xdr:cNvPr id="852" name="直線コネクタ 851"/>
        <xdr:cNvCxnSpPr/>
      </xdr:nvCxnSpPr>
      <xdr:spPr>
        <a:xfrm flipV="1">
          <a:off x="21323300" y="12216181"/>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87732</xdr:rowOff>
    </xdr:from>
    <xdr:to>
      <xdr:col>111</xdr:col>
      <xdr:colOff>177800</xdr:colOff>
      <xdr:row>71</xdr:row>
      <xdr:rowOff>151185</xdr:rowOff>
    </xdr:to>
    <xdr:cxnSp macro="">
      <xdr:nvCxnSpPr>
        <xdr:cNvPr id="855" name="直線コネクタ 854"/>
        <xdr:cNvCxnSpPr/>
      </xdr:nvCxnSpPr>
      <xdr:spPr>
        <a:xfrm flipV="1">
          <a:off x="20434300" y="12260682"/>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151185</xdr:rowOff>
    </xdr:from>
    <xdr:to>
      <xdr:col>107</xdr:col>
      <xdr:colOff>50800</xdr:colOff>
      <xdr:row>72</xdr:row>
      <xdr:rowOff>27011</xdr:rowOff>
    </xdr:to>
    <xdr:cxnSp macro="">
      <xdr:nvCxnSpPr>
        <xdr:cNvPr id="858" name="直線コネクタ 857"/>
        <xdr:cNvCxnSpPr/>
      </xdr:nvCxnSpPr>
      <xdr:spPr>
        <a:xfrm flipV="1">
          <a:off x="19545300" y="12324135"/>
          <a:ext cx="8890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27011</xdr:rowOff>
    </xdr:from>
    <xdr:to>
      <xdr:col>102</xdr:col>
      <xdr:colOff>114300</xdr:colOff>
      <xdr:row>72</xdr:row>
      <xdr:rowOff>40531</xdr:rowOff>
    </xdr:to>
    <xdr:cxnSp macro="">
      <xdr:nvCxnSpPr>
        <xdr:cNvPr id="861" name="直線コネクタ 860"/>
        <xdr:cNvCxnSpPr/>
      </xdr:nvCxnSpPr>
      <xdr:spPr>
        <a:xfrm flipV="1">
          <a:off x="18656300" y="1237141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163881</xdr:rowOff>
    </xdr:from>
    <xdr:to>
      <xdr:col>116</xdr:col>
      <xdr:colOff>114300</xdr:colOff>
      <xdr:row>71</xdr:row>
      <xdr:rowOff>94031</xdr:rowOff>
    </xdr:to>
    <xdr:sp macro="" textlink="">
      <xdr:nvSpPr>
        <xdr:cNvPr id="871" name="楕円 870"/>
        <xdr:cNvSpPr/>
      </xdr:nvSpPr>
      <xdr:spPr>
        <a:xfrm>
          <a:off x="221107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115395</xdr:rowOff>
    </xdr:from>
    <xdr:ext cx="599010" cy="259045"/>
    <xdr:sp macro="" textlink="">
      <xdr:nvSpPr>
        <xdr:cNvPr id="872" name="繰出金該当値テキスト"/>
        <xdr:cNvSpPr txBox="1"/>
      </xdr:nvSpPr>
      <xdr:spPr>
        <a:xfrm>
          <a:off x="22212300" y="1211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36932</xdr:rowOff>
    </xdr:from>
    <xdr:to>
      <xdr:col>112</xdr:col>
      <xdr:colOff>38100</xdr:colOff>
      <xdr:row>71</xdr:row>
      <xdr:rowOff>138532</xdr:rowOff>
    </xdr:to>
    <xdr:sp macro="" textlink="">
      <xdr:nvSpPr>
        <xdr:cNvPr id="873" name="楕円 872"/>
        <xdr:cNvSpPr/>
      </xdr:nvSpPr>
      <xdr:spPr>
        <a:xfrm>
          <a:off x="21272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155059</xdr:rowOff>
    </xdr:from>
    <xdr:ext cx="599010" cy="259045"/>
    <xdr:sp macro="" textlink="">
      <xdr:nvSpPr>
        <xdr:cNvPr id="874" name="テキスト ボックス 873"/>
        <xdr:cNvSpPr txBox="1"/>
      </xdr:nvSpPr>
      <xdr:spPr>
        <a:xfrm>
          <a:off x="21023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100385</xdr:rowOff>
    </xdr:from>
    <xdr:to>
      <xdr:col>107</xdr:col>
      <xdr:colOff>101600</xdr:colOff>
      <xdr:row>72</xdr:row>
      <xdr:rowOff>30535</xdr:rowOff>
    </xdr:to>
    <xdr:sp macro="" textlink="">
      <xdr:nvSpPr>
        <xdr:cNvPr id="875" name="楕円 874"/>
        <xdr:cNvSpPr/>
      </xdr:nvSpPr>
      <xdr:spPr>
        <a:xfrm>
          <a:off x="20383500" y="122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47062</xdr:rowOff>
    </xdr:from>
    <xdr:ext cx="599010" cy="259045"/>
    <xdr:sp macro="" textlink="">
      <xdr:nvSpPr>
        <xdr:cNvPr id="876" name="テキスト ボックス 875"/>
        <xdr:cNvSpPr txBox="1"/>
      </xdr:nvSpPr>
      <xdr:spPr>
        <a:xfrm>
          <a:off x="20134795" y="120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147661</xdr:rowOff>
    </xdr:from>
    <xdr:to>
      <xdr:col>102</xdr:col>
      <xdr:colOff>165100</xdr:colOff>
      <xdr:row>72</xdr:row>
      <xdr:rowOff>77811</xdr:rowOff>
    </xdr:to>
    <xdr:sp macro="" textlink="">
      <xdr:nvSpPr>
        <xdr:cNvPr id="877" name="楕円 876"/>
        <xdr:cNvSpPr/>
      </xdr:nvSpPr>
      <xdr:spPr>
        <a:xfrm>
          <a:off x="19494500" y="123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94338</xdr:rowOff>
    </xdr:from>
    <xdr:ext cx="599010" cy="259045"/>
    <xdr:sp macro="" textlink="">
      <xdr:nvSpPr>
        <xdr:cNvPr id="878" name="テキスト ボックス 877"/>
        <xdr:cNvSpPr txBox="1"/>
      </xdr:nvSpPr>
      <xdr:spPr>
        <a:xfrm>
          <a:off x="19245795" y="1209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161181</xdr:rowOff>
    </xdr:from>
    <xdr:to>
      <xdr:col>98</xdr:col>
      <xdr:colOff>38100</xdr:colOff>
      <xdr:row>72</xdr:row>
      <xdr:rowOff>91331</xdr:rowOff>
    </xdr:to>
    <xdr:sp macro="" textlink="">
      <xdr:nvSpPr>
        <xdr:cNvPr id="879" name="楕円 878"/>
        <xdr:cNvSpPr/>
      </xdr:nvSpPr>
      <xdr:spPr>
        <a:xfrm>
          <a:off x="18605500" y="12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107858</xdr:rowOff>
    </xdr:from>
    <xdr:ext cx="599010" cy="259045"/>
    <xdr:sp macro="" textlink="">
      <xdr:nvSpPr>
        <xdr:cNvPr id="880" name="テキスト ボックス 879"/>
        <xdr:cNvSpPr txBox="1"/>
      </xdr:nvSpPr>
      <xdr:spPr>
        <a:xfrm>
          <a:off x="18356795" y="121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歳出決算総額は、住民一人当たりのコストとして、約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754,870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性質別項目を比較すると概ね類似団体の平均に近い項目が多いが、突出して上回っているものとしては繰出金と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中でも繰出金については、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本町における地形的要素により、水道事業、下水道事業が広範囲にわたり、非効率な部分が多いことが理由として挙げられる。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件費、維持補修費も同様全国平均を上回る項目となり、その理由として前項同様に地形的な条件や町の面積及び過疎化による人口減少、公共施設の老朽化に対する維持費などにより行政コストが嵩む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ことに伴い普通建設事業費の新規整備分は平均を下回り、更新整備事業が平均を上回っている状況から見てとれるように、施設老朽化対応やソフト事業強化への転換を図り、来るべきインフラ施設の更新を見据えた事業展開を行っている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的な人口減少や少子高齢化への対策は、本町においても喫緊の課題となっているが、地方交付税の縮小により財政規模も減少傾向の中で一定の負担や新たな財源確保などにより必要な措置を講じることで、本町の将来ビジョンを基軸に「まち・ひと・しごと創生総合戦略」に基づき計画と実施結果を評価しつつ、また、公共施設の適正配置等により行政の効率化を進め、より適正な定員管理に努めるなど、必要な対策と行動により課題解消に向けて進めていくとともに、安定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11,406
11,297
301.98
9,463,298
8,610,051
816,648
5,741,513
5,581,171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153607</xdr:rowOff>
    </xdr:from>
    <xdr:to>
      <xdr:col>24</xdr:col>
      <xdr:colOff>63500</xdr:colOff>
      <xdr:row>37</xdr:row>
      <xdr:rowOff>23685</xdr:rowOff>
    </xdr:to>
    <xdr:cxnSp macro="">
      <xdr:nvCxnSpPr>
        <xdr:cNvPr id="61" name="直線コネクタ 60"/>
        <xdr:cNvCxnSpPr/>
      </xdr:nvCxnSpPr>
      <xdr:spPr>
        <a:xfrm flipV="1">
          <a:off x="3797300" y="6325807"/>
          <a:ext cx="8382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23685</xdr:rowOff>
    </xdr:from>
    <xdr:to>
      <xdr:col>19</xdr:col>
      <xdr:colOff>177800</xdr:colOff>
      <xdr:row>37</xdr:row>
      <xdr:rowOff>90170</xdr:rowOff>
    </xdr:to>
    <xdr:cxnSp macro="">
      <xdr:nvCxnSpPr>
        <xdr:cNvPr id="64" name="直線コネクタ 63"/>
        <xdr:cNvCxnSpPr/>
      </xdr:nvCxnSpPr>
      <xdr:spPr>
        <a:xfrm flipV="1">
          <a:off x="2908300" y="6367335"/>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90170</xdr:rowOff>
    </xdr:from>
    <xdr:to>
      <xdr:col>15</xdr:col>
      <xdr:colOff>50800</xdr:colOff>
      <xdr:row>37</xdr:row>
      <xdr:rowOff>103886</xdr:rowOff>
    </xdr:to>
    <xdr:cxnSp macro="">
      <xdr:nvCxnSpPr>
        <xdr:cNvPr id="67" name="直線コネクタ 66"/>
        <xdr:cNvCxnSpPr/>
      </xdr:nvCxnSpPr>
      <xdr:spPr>
        <a:xfrm flipV="1">
          <a:off x="2019300" y="64338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45022</xdr:rowOff>
    </xdr:from>
    <xdr:to>
      <xdr:col>10</xdr:col>
      <xdr:colOff>114300</xdr:colOff>
      <xdr:row>37</xdr:row>
      <xdr:rowOff>103886</xdr:rowOff>
    </xdr:to>
    <xdr:cxnSp macro="">
      <xdr:nvCxnSpPr>
        <xdr:cNvPr id="70" name="直線コネクタ 69"/>
        <xdr:cNvCxnSpPr/>
      </xdr:nvCxnSpPr>
      <xdr:spPr>
        <a:xfrm>
          <a:off x="1130300" y="6388672"/>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102807</xdr:rowOff>
    </xdr:from>
    <xdr:to>
      <xdr:col>24</xdr:col>
      <xdr:colOff>114300</xdr:colOff>
      <xdr:row>37</xdr:row>
      <xdr:rowOff>32957</xdr:rowOff>
    </xdr:to>
    <xdr:sp macro="" textlink="">
      <xdr:nvSpPr>
        <xdr:cNvPr id="80" name="楕円 79"/>
        <xdr:cNvSpPr/>
      </xdr:nvSpPr>
      <xdr:spPr>
        <a:xfrm>
          <a:off x="4584700" y="62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81234</xdr:rowOff>
    </xdr:from>
    <xdr:ext cx="469744" cy="259045"/>
    <xdr:sp macro="" textlink="">
      <xdr:nvSpPr>
        <xdr:cNvPr id="81" name="議会費該当値テキスト"/>
        <xdr:cNvSpPr txBox="1"/>
      </xdr:nvSpPr>
      <xdr:spPr>
        <a:xfrm>
          <a:off x="4686300" y="62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144335</xdr:rowOff>
    </xdr:from>
    <xdr:to>
      <xdr:col>20</xdr:col>
      <xdr:colOff>38100</xdr:colOff>
      <xdr:row>37</xdr:row>
      <xdr:rowOff>74485</xdr:rowOff>
    </xdr:to>
    <xdr:sp macro="" textlink="">
      <xdr:nvSpPr>
        <xdr:cNvPr id="82" name="楕円 81"/>
        <xdr:cNvSpPr/>
      </xdr:nvSpPr>
      <xdr:spPr>
        <a:xfrm>
          <a:off x="3746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65612</xdr:rowOff>
    </xdr:from>
    <xdr:ext cx="469744" cy="259045"/>
    <xdr:sp macro="" textlink="">
      <xdr:nvSpPr>
        <xdr:cNvPr id="83" name="テキスト ボックス 82"/>
        <xdr:cNvSpPr txBox="1"/>
      </xdr:nvSpPr>
      <xdr:spPr>
        <a:xfrm>
          <a:off x="3562428" y="640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39370</xdr:rowOff>
    </xdr:from>
    <xdr:to>
      <xdr:col>15</xdr:col>
      <xdr:colOff>101600</xdr:colOff>
      <xdr:row>37</xdr:row>
      <xdr:rowOff>140970</xdr:rowOff>
    </xdr:to>
    <xdr:sp macro="" textlink="">
      <xdr:nvSpPr>
        <xdr:cNvPr id="84" name="楕円 83"/>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132097</xdr:rowOff>
    </xdr:from>
    <xdr:ext cx="469744" cy="259045"/>
    <xdr:sp macro="" textlink="">
      <xdr:nvSpPr>
        <xdr:cNvPr id="85" name="テキスト ボックス 84"/>
        <xdr:cNvSpPr txBox="1"/>
      </xdr:nvSpPr>
      <xdr:spPr>
        <a:xfrm>
          <a:off x="2673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53086</xdr:rowOff>
    </xdr:from>
    <xdr:to>
      <xdr:col>10</xdr:col>
      <xdr:colOff>165100</xdr:colOff>
      <xdr:row>37</xdr:row>
      <xdr:rowOff>154686</xdr:rowOff>
    </xdr:to>
    <xdr:sp macro="" textlink="">
      <xdr:nvSpPr>
        <xdr:cNvPr id="86" name="楕円 85"/>
        <xdr:cNvSpPr/>
      </xdr:nvSpPr>
      <xdr:spPr>
        <a:xfrm>
          <a:off x="1968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87" name="テキスト ボックス 86"/>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165672</xdr:rowOff>
    </xdr:from>
    <xdr:to>
      <xdr:col>6</xdr:col>
      <xdr:colOff>38100</xdr:colOff>
      <xdr:row>37</xdr:row>
      <xdr:rowOff>95822</xdr:rowOff>
    </xdr:to>
    <xdr:sp macro="" textlink="">
      <xdr:nvSpPr>
        <xdr:cNvPr id="88" name="楕円 87"/>
        <xdr:cNvSpPr/>
      </xdr:nvSpPr>
      <xdr:spPr>
        <a:xfrm>
          <a:off x="1079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86949</xdr:rowOff>
    </xdr:from>
    <xdr:ext cx="469744" cy="259045"/>
    <xdr:sp macro="" textlink="">
      <xdr:nvSpPr>
        <xdr:cNvPr id="89" name="テキスト ボックス 88"/>
        <xdr:cNvSpPr txBox="1"/>
      </xdr:nvSpPr>
      <xdr:spPr>
        <a:xfrm>
          <a:off x="895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76156</xdr:rowOff>
    </xdr:from>
    <xdr:to>
      <xdr:col>24</xdr:col>
      <xdr:colOff>63500</xdr:colOff>
      <xdr:row>56</xdr:row>
      <xdr:rowOff>134984</xdr:rowOff>
    </xdr:to>
    <xdr:cxnSp macro="">
      <xdr:nvCxnSpPr>
        <xdr:cNvPr id="120" name="直線コネクタ 119"/>
        <xdr:cNvCxnSpPr/>
      </xdr:nvCxnSpPr>
      <xdr:spPr>
        <a:xfrm flipV="1">
          <a:off x="3797300" y="9677356"/>
          <a:ext cx="8382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134984</xdr:rowOff>
    </xdr:from>
    <xdr:to>
      <xdr:col>19</xdr:col>
      <xdr:colOff>177800</xdr:colOff>
      <xdr:row>56</xdr:row>
      <xdr:rowOff>153929</xdr:rowOff>
    </xdr:to>
    <xdr:cxnSp macro="">
      <xdr:nvCxnSpPr>
        <xdr:cNvPr id="123" name="直線コネクタ 122"/>
        <xdr:cNvCxnSpPr/>
      </xdr:nvCxnSpPr>
      <xdr:spPr>
        <a:xfrm flipV="1">
          <a:off x="2908300" y="9736184"/>
          <a:ext cx="889000" cy="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153929</xdr:rowOff>
    </xdr:from>
    <xdr:to>
      <xdr:col>15</xdr:col>
      <xdr:colOff>50800</xdr:colOff>
      <xdr:row>57</xdr:row>
      <xdr:rowOff>26436</xdr:rowOff>
    </xdr:to>
    <xdr:cxnSp macro="">
      <xdr:nvCxnSpPr>
        <xdr:cNvPr id="126" name="直線コネクタ 125"/>
        <xdr:cNvCxnSpPr/>
      </xdr:nvCxnSpPr>
      <xdr:spPr>
        <a:xfrm flipV="1">
          <a:off x="2019300" y="9755129"/>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26436</xdr:rowOff>
    </xdr:from>
    <xdr:to>
      <xdr:col>10</xdr:col>
      <xdr:colOff>114300</xdr:colOff>
      <xdr:row>57</xdr:row>
      <xdr:rowOff>146682</xdr:rowOff>
    </xdr:to>
    <xdr:cxnSp macro="">
      <xdr:nvCxnSpPr>
        <xdr:cNvPr id="129" name="直線コネクタ 128"/>
        <xdr:cNvCxnSpPr/>
      </xdr:nvCxnSpPr>
      <xdr:spPr>
        <a:xfrm flipV="1">
          <a:off x="1130300" y="9799086"/>
          <a:ext cx="889000" cy="1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25356</xdr:rowOff>
    </xdr:from>
    <xdr:to>
      <xdr:col>24</xdr:col>
      <xdr:colOff>114300</xdr:colOff>
      <xdr:row>56</xdr:row>
      <xdr:rowOff>126956</xdr:rowOff>
    </xdr:to>
    <xdr:sp macro="" textlink="">
      <xdr:nvSpPr>
        <xdr:cNvPr id="139" name="楕円 138"/>
        <xdr:cNvSpPr/>
      </xdr:nvSpPr>
      <xdr:spPr>
        <a:xfrm>
          <a:off x="4584700" y="9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48233</xdr:rowOff>
    </xdr:from>
    <xdr:ext cx="599010" cy="259045"/>
    <xdr:sp macro="" textlink="">
      <xdr:nvSpPr>
        <xdr:cNvPr id="140" name="総務費該当値テキスト"/>
        <xdr:cNvSpPr txBox="1"/>
      </xdr:nvSpPr>
      <xdr:spPr>
        <a:xfrm>
          <a:off x="4686300" y="9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84184</xdr:rowOff>
    </xdr:from>
    <xdr:to>
      <xdr:col>20</xdr:col>
      <xdr:colOff>38100</xdr:colOff>
      <xdr:row>57</xdr:row>
      <xdr:rowOff>14334</xdr:rowOff>
    </xdr:to>
    <xdr:sp macro="" textlink="">
      <xdr:nvSpPr>
        <xdr:cNvPr id="141" name="楕円 140"/>
        <xdr:cNvSpPr/>
      </xdr:nvSpPr>
      <xdr:spPr>
        <a:xfrm>
          <a:off x="3746500" y="96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30861</xdr:rowOff>
    </xdr:from>
    <xdr:ext cx="599010" cy="259045"/>
    <xdr:sp macro="" textlink="">
      <xdr:nvSpPr>
        <xdr:cNvPr id="142" name="テキスト ボックス 141"/>
        <xdr:cNvSpPr txBox="1"/>
      </xdr:nvSpPr>
      <xdr:spPr>
        <a:xfrm>
          <a:off x="3497795" y="94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103129</xdr:rowOff>
    </xdr:from>
    <xdr:to>
      <xdr:col>15</xdr:col>
      <xdr:colOff>101600</xdr:colOff>
      <xdr:row>57</xdr:row>
      <xdr:rowOff>33279</xdr:rowOff>
    </xdr:to>
    <xdr:sp macro="" textlink="">
      <xdr:nvSpPr>
        <xdr:cNvPr id="143" name="楕円 142"/>
        <xdr:cNvSpPr/>
      </xdr:nvSpPr>
      <xdr:spPr>
        <a:xfrm>
          <a:off x="2857500" y="9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49806</xdr:rowOff>
    </xdr:from>
    <xdr:ext cx="599010" cy="259045"/>
    <xdr:sp macro="" textlink="">
      <xdr:nvSpPr>
        <xdr:cNvPr id="144" name="テキスト ボックス 143"/>
        <xdr:cNvSpPr txBox="1"/>
      </xdr:nvSpPr>
      <xdr:spPr>
        <a:xfrm>
          <a:off x="2608795" y="947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147086</xdr:rowOff>
    </xdr:from>
    <xdr:to>
      <xdr:col>10</xdr:col>
      <xdr:colOff>165100</xdr:colOff>
      <xdr:row>57</xdr:row>
      <xdr:rowOff>77236</xdr:rowOff>
    </xdr:to>
    <xdr:sp macro="" textlink="">
      <xdr:nvSpPr>
        <xdr:cNvPr id="145" name="楕円 144"/>
        <xdr:cNvSpPr/>
      </xdr:nvSpPr>
      <xdr:spPr>
        <a:xfrm>
          <a:off x="1968500" y="97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93763</xdr:rowOff>
    </xdr:from>
    <xdr:ext cx="599010" cy="259045"/>
    <xdr:sp macro="" textlink="">
      <xdr:nvSpPr>
        <xdr:cNvPr id="146" name="テキスト ボックス 145"/>
        <xdr:cNvSpPr txBox="1"/>
      </xdr:nvSpPr>
      <xdr:spPr>
        <a:xfrm>
          <a:off x="1719795" y="95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95882</xdr:rowOff>
    </xdr:from>
    <xdr:to>
      <xdr:col>6</xdr:col>
      <xdr:colOff>38100</xdr:colOff>
      <xdr:row>58</xdr:row>
      <xdr:rowOff>26032</xdr:rowOff>
    </xdr:to>
    <xdr:sp macro="" textlink="">
      <xdr:nvSpPr>
        <xdr:cNvPr id="147" name="楕円 146"/>
        <xdr:cNvSpPr/>
      </xdr:nvSpPr>
      <xdr:spPr>
        <a:xfrm>
          <a:off x="1079500" y="98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17159</xdr:rowOff>
    </xdr:from>
    <xdr:ext cx="534377" cy="259045"/>
    <xdr:sp macro="" textlink="">
      <xdr:nvSpPr>
        <xdr:cNvPr id="148" name="テキスト ボックス 147"/>
        <xdr:cNvSpPr txBox="1"/>
      </xdr:nvSpPr>
      <xdr:spPr>
        <a:xfrm>
          <a:off x="863111" y="99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114364</xdr:rowOff>
    </xdr:from>
    <xdr:to>
      <xdr:col>24</xdr:col>
      <xdr:colOff>63500</xdr:colOff>
      <xdr:row>75</xdr:row>
      <xdr:rowOff>148859</xdr:rowOff>
    </xdr:to>
    <xdr:cxnSp macro="">
      <xdr:nvCxnSpPr>
        <xdr:cNvPr id="178" name="直線コネクタ 177"/>
        <xdr:cNvCxnSpPr/>
      </xdr:nvCxnSpPr>
      <xdr:spPr>
        <a:xfrm flipV="1">
          <a:off x="3797300" y="12973114"/>
          <a:ext cx="8382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148859</xdr:rowOff>
    </xdr:from>
    <xdr:to>
      <xdr:col>19</xdr:col>
      <xdr:colOff>177800</xdr:colOff>
      <xdr:row>76</xdr:row>
      <xdr:rowOff>246</xdr:rowOff>
    </xdr:to>
    <xdr:cxnSp macro="">
      <xdr:nvCxnSpPr>
        <xdr:cNvPr id="181" name="直線コネクタ 180"/>
        <xdr:cNvCxnSpPr/>
      </xdr:nvCxnSpPr>
      <xdr:spPr>
        <a:xfrm flipV="1">
          <a:off x="2908300" y="13007609"/>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246</xdr:rowOff>
    </xdr:from>
    <xdr:to>
      <xdr:col>15</xdr:col>
      <xdr:colOff>50800</xdr:colOff>
      <xdr:row>76</xdr:row>
      <xdr:rowOff>40670</xdr:rowOff>
    </xdr:to>
    <xdr:cxnSp macro="">
      <xdr:nvCxnSpPr>
        <xdr:cNvPr id="184" name="直線コネクタ 183"/>
        <xdr:cNvCxnSpPr/>
      </xdr:nvCxnSpPr>
      <xdr:spPr>
        <a:xfrm flipV="1">
          <a:off x="2019300" y="13030446"/>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33516</xdr:rowOff>
    </xdr:from>
    <xdr:to>
      <xdr:col>10</xdr:col>
      <xdr:colOff>114300</xdr:colOff>
      <xdr:row>76</xdr:row>
      <xdr:rowOff>40670</xdr:rowOff>
    </xdr:to>
    <xdr:cxnSp macro="">
      <xdr:nvCxnSpPr>
        <xdr:cNvPr id="187" name="直線コネクタ 186"/>
        <xdr:cNvCxnSpPr/>
      </xdr:nvCxnSpPr>
      <xdr:spPr>
        <a:xfrm>
          <a:off x="1130300" y="13063716"/>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63564</xdr:rowOff>
    </xdr:from>
    <xdr:to>
      <xdr:col>24</xdr:col>
      <xdr:colOff>114300</xdr:colOff>
      <xdr:row>75</xdr:row>
      <xdr:rowOff>165164</xdr:rowOff>
    </xdr:to>
    <xdr:sp macro="" textlink="">
      <xdr:nvSpPr>
        <xdr:cNvPr id="197" name="楕円 196"/>
        <xdr:cNvSpPr/>
      </xdr:nvSpPr>
      <xdr:spPr>
        <a:xfrm>
          <a:off x="4584700" y="12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86441</xdr:rowOff>
    </xdr:from>
    <xdr:ext cx="599010" cy="259045"/>
    <xdr:sp macro="" textlink="">
      <xdr:nvSpPr>
        <xdr:cNvPr id="198" name="民生費該当値テキスト"/>
        <xdr:cNvSpPr txBox="1"/>
      </xdr:nvSpPr>
      <xdr:spPr>
        <a:xfrm>
          <a:off x="4686300" y="1277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98059</xdr:rowOff>
    </xdr:from>
    <xdr:to>
      <xdr:col>20</xdr:col>
      <xdr:colOff>38100</xdr:colOff>
      <xdr:row>76</xdr:row>
      <xdr:rowOff>28209</xdr:rowOff>
    </xdr:to>
    <xdr:sp macro="" textlink="">
      <xdr:nvSpPr>
        <xdr:cNvPr id="199" name="楕円 198"/>
        <xdr:cNvSpPr/>
      </xdr:nvSpPr>
      <xdr:spPr>
        <a:xfrm>
          <a:off x="3746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44736</xdr:rowOff>
    </xdr:from>
    <xdr:ext cx="599010" cy="259045"/>
    <xdr:sp macro="" textlink="">
      <xdr:nvSpPr>
        <xdr:cNvPr id="200" name="テキスト ボックス 199"/>
        <xdr:cNvSpPr txBox="1"/>
      </xdr:nvSpPr>
      <xdr:spPr>
        <a:xfrm>
          <a:off x="3497795" y="127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120896</xdr:rowOff>
    </xdr:from>
    <xdr:to>
      <xdr:col>15</xdr:col>
      <xdr:colOff>101600</xdr:colOff>
      <xdr:row>76</xdr:row>
      <xdr:rowOff>51046</xdr:rowOff>
    </xdr:to>
    <xdr:sp macro="" textlink="">
      <xdr:nvSpPr>
        <xdr:cNvPr id="201" name="楕円 200"/>
        <xdr:cNvSpPr/>
      </xdr:nvSpPr>
      <xdr:spPr>
        <a:xfrm>
          <a:off x="2857500" y="129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67573</xdr:rowOff>
    </xdr:from>
    <xdr:ext cx="599010" cy="259045"/>
    <xdr:sp macro="" textlink="">
      <xdr:nvSpPr>
        <xdr:cNvPr id="202" name="テキスト ボックス 201"/>
        <xdr:cNvSpPr txBox="1"/>
      </xdr:nvSpPr>
      <xdr:spPr>
        <a:xfrm>
          <a:off x="2608795" y="1275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161320</xdr:rowOff>
    </xdr:from>
    <xdr:to>
      <xdr:col>10</xdr:col>
      <xdr:colOff>165100</xdr:colOff>
      <xdr:row>76</xdr:row>
      <xdr:rowOff>91470</xdr:rowOff>
    </xdr:to>
    <xdr:sp macro="" textlink="">
      <xdr:nvSpPr>
        <xdr:cNvPr id="203" name="楕円 202"/>
        <xdr:cNvSpPr/>
      </xdr:nvSpPr>
      <xdr:spPr>
        <a:xfrm>
          <a:off x="1968500" y="130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107997</xdr:rowOff>
    </xdr:from>
    <xdr:ext cx="599010" cy="259045"/>
    <xdr:sp macro="" textlink="">
      <xdr:nvSpPr>
        <xdr:cNvPr id="204" name="テキスト ボックス 203"/>
        <xdr:cNvSpPr txBox="1"/>
      </xdr:nvSpPr>
      <xdr:spPr>
        <a:xfrm>
          <a:off x="1719795" y="127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154166</xdr:rowOff>
    </xdr:from>
    <xdr:to>
      <xdr:col>6</xdr:col>
      <xdr:colOff>38100</xdr:colOff>
      <xdr:row>76</xdr:row>
      <xdr:rowOff>84316</xdr:rowOff>
    </xdr:to>
    <xdr:sp macro="" textlink="">
      <xdr:nvSpPr>
        <xdr:cNvPr id="205" name="楕円 204"/>
        <xdr:cNvSpPr/>
      </xdr:nvSpPr>
      <xdr:spPr>
        <a:xfrm>
          <a:off x="10795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100842</xdr:rowOff>
    </xdr:from>
    <xdr:ext cx="599010" cy="259045"/>
    <xdr:sp macro="" textlink="">
      <xdr:nvSpPr>
        <xdr:cNvPr id="206" name="テキスト ボックス 205"/>
        <xdr:cNvSpPr txBox="1"/>
      </xdr:nvSpPr>
      <xdr:spPr>
        <a:xfrm>
          <a:off x="830795" y="127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126364</xdr:rowOff>
    </xdr:from>
    <xdr:to>
      <xdr:col>24</xdr:col>
      <xdr:colOff>63500</xdr:colOff>
      <xdr:row>94</xdr:row>
      <xdr:rowOff>153721</xdr:rowOff>
    </xdr:to>
    <xdr:cxnSp macro="">
      <xdr:nvCxnSpPr>
        <xdr:cNvPr id="237" name="直線コネクタ 236"/>
        <xdr:cNvCxnSpPr/>
      </xdr:nvCxnSpPr>
      <xdr:spPr>
        <a:xfrm flipV="1">
          <a:off x="3797300" y="16242664"/>
          <a:ext cx="8382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153721</xdr:rowOff>
    </xdr:from>
    <xdr:to>
      <xdr:col>19</xdr:col>
      <xdr:colOff>177800</xdr:colOff>
      <xdr:row>95</xdr:row>
      <xdr:rowOff>91607</xdr:rowOff>
    </xdr:to>
    <xdr:cxnSp macro="">
      <xdr:nvCxnSpPr>
        <xdr:cNvPr id="240" name="直線コネクタ 239"/>
        <xdr:cNvCxnSpPr/>
      </xdr:nvCxnSpPr>
      <xdr:spPr>
        <a:xfrm flipV="1">
          <a:off x="2908300" y="16270021"/>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91607</xdr:rowOff>
    </xdr:from>
    <xdr:to>
      <xdr:col>15</xdr:col>
      <xdr:colOff>50800</xdr:colOff>
      <xdr:row>95</xdr:row>
      <xdr:rowOff>111496</xdr:rowOff>
    </xdr:to>
    <xdr:cxnSp macro="">
      <xdr:nvCxnSpPr>
        <xdr:cNvPr id="243" name="直線コネクタ 242"/>
        <xdr:cNvCxnSpPr/>
      </xdr:nvCxnSpPr>
      <xdr:spPr>
        <a:xfrm flipV="1">
          <a:off x="2019300" y="16379357"/>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111496</xdr:rowOff>
    </xdr:from>
    <xdr:to>
      <xdr:col>10</xdr:col>
      <xdr:colOff>114300</xdr:colOff>
      <xdr:row>95</xdr:row>
      <xdr:rowOff>119507</xdr:rowOff>
    </xdr:to>
    <xdr:cxnSp macro="">
      <xdr:nvCxnSpPr>
        <xdr:cNvPr id="246" name="直線コネクタ 245"/>
        <xdr:cNvCxnSpPr/>
      </xdr:nvCxnSpPr>
      <xdr:spPr>
        <a:xfrm flipV="1">
          <a:off x="1130300" y="16399246"/>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75564</xdr:rowOff>
    </xdr:from>
    <xdr:to>
      <xdr:col>24</xdr:col>
      <xdr:colOff>114300</xdr:colOff>
      <xdr:row>95</xdr:row>
      <xdr:rowOff>5714</xdr:rowOff>
    </xdr:to>
    <xdr:sp macro="" textlink="">
      <xdr:nvSpPr>
        <xdr:cNvPr id="256" name="楕円 255"/>
        <xdr:cNvSpPr/>
      </xdr:nvSpPr>
      <xdr:spPr>
        <a:xfrm>
          <a:off x="4584700" y="161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98441</xdr:rowOff>
    </xdr:from>
    <xdr:ext cx="534377" cy="259045"/>
    <xdr:sp macro="" textlink="">
      <xdr:nvSpPr>
        <xdr:cNvPr id="257" name="衛生費該当値テキスト"/>
        <xdr:cNvSpPr txBox="1"/>
      </xdr:nvSpPr>
      <xdr:spPr>
        <a:xfrm>
          <a:off x="4686300" y="160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102921</xdr:rowOff>
    </xdr:from>
    <xdr:to>
      <xdr:col>20</xdr:col>
      <xdr:colOff>38100</xdr:colOff>
      <xdr:row>95</xdr:row>
      <xdr:rowOff>33071</xdr:rowOff>
    </xdr:to>
    <xdr:sp macro="" textlink="">
      <xdr:nvSpPr>
        <xdr:cNvPr id="258" name="楕円 257"/>
        <xdr:cNvSpPr/>
      </xdr:nvSpPr>
      <xdr:spPr>
        <a:xfrm>
          <a:off x="3746500" y="162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49598</xdr:rowOff>
    </xdr:from>
    <xdr:ext cx="534377" cy="259045"/>
    <xdr:sp macro="" textlink="">
      <xdr:nvSpPr>
        <xdr:cNvPr id="259" name="テキスト ボックス 258"/>
        <xdr:cNvSpPr txBox="1"/>
      </xdr:nvSpPr>
      <xdr:spPr>
        <a:xfrm>
          <a:off x="3530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40807</xdr:rowOff>
    </xdr:from>
    <xdr:to>
      <xdr:col>15</xdr:col>
      <xdr:colOff>101600</xdr:colOff>
      <xdr:row>95</xdr:row>
      <xdr:rowOff>142407</xdr:rowOff>
    </xdr:to>
    <xdr:sp macro="" textlink="">
      <xdr:nvSpPr>
        <xdr:cNvPr id="260" name="楕円 259"/>
        <xdr:cNvSpPr/>
      </xdr:nvSpPr>
      <xdr:spPr>
        <a:xfrm>
          <a:off x="2857500" y="163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158934</xdr:rowOff>
    </xdr:from>
    <xdr:ext cx="534377" cy="259045"/>
    <xdr:sp macro="" textlink="">
      <xdr:nvSpPr>
        <xdr:cNvPr id="261" name="テキスト ボックス 260"/>
        <xdr:cNvSpPr txBox="1"/>
      </xdr:nvSpPr>
      <xdr:spPr>
        <a:xfrm>
          <a:off x="2641111" y="161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60696</xdr:rowOff>
    </xdr:from>
    <xdr:to>
      <xdr:col>10</xdr:col>
      <xdr:colOff>165100</xdr:colOff>
      <xdr:row>95</xdr:row>
      <xdr:rowOff>162296</xdr:rowOff>
    </xdr:to>
    <xdr:sp macro="" textlink="">
      <xdr:nvSpPr>
        <xdr:cNvPr id="262" name="楕円 261"/>
        <xdr:cNvSpPr/>
      </xdr:nvSpPr>
      <xdr:spPr>
        <a:xfrm>
          <a:off x="1968500" y="163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7373</xdr:rowOff>
    </xdr:from>
    <xdr:ext cx="534377" cy="259045"/>
    <xdr:sp macro="" textlink="">
      <xdr:nvSpPr>
        <xdr:cNvPr id="263" name="テキスト ボックス 262"/>
        <xdr:cNvSpPr txBox="1"/>
      </xdr:nvSpPr>
      <xdr:spPr>
        <a:xfrm>
          <a:off x="1752111" y="161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68707</xdr:rowOff>
    </xdr:from>
    <xdr:to>
      <xdr:col>6</xdr:col>
      <xdr:colOff>38100</xdr:colOff>
      <xdr:row>95</xdr:row>
      <xdr:rowOff>170307</xdr:rowOff>
    </xdr:to>
    <xdr:sp macro="" textlink="">
      <xdr:nvSpPr>
        <xdr:cNvPr id="264" name="楕円 263"/>
        <xdr:cNvSpPr/>
      </xdr:nvSpPr>
      <xdr:spPr>
        <a:xfrm>
          <a:off x="1079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15384</xdr:rowOff>
    </xdr:from>
    <xdr:ext cx="534377" cy="259045"/>
    <xdr:sp macro="" textlink="">
      <xdr:nvSpPr>
        <xdr:cNvPr id="265" name="テキスト ボックス 264"/>
        <xdr:cNvSpPr txBox="1"/>
      </xdr:nvSpPr>
      <xdr:spPr>
        <a:xfrm>
          <a:off x="863111" y="161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149987</xdr:rowOff>
    </xdr:from>
    <xdr:to>
      <xdr:col>55</xdr:col>
      <xdr:colOff>0</xdr:colOff>
      <xdr:row>39</xdr:row>
      <xdr:rowOff>28067</xdr:rowOff>
    </xdr:to>
    <xdr:cxnSp macro="">
      <xdr:nvCxnSpPr>
        <xdr:cNvPr id="294" name="直線コネクタ 293"/>
        <xdr:cNvCxnSpPr/>
      </xdr:nvCxnSpPr>
      <xdr:spPr>
        <a:xfrm>
          <a:off x="9639300" y="6665087"/>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149987</xdr:rowOff>
    </xdr:from>
    <xdr:to>
      <xdr:col>50</xdr:col>
      <xdr:colOff>114300</xdr:colOff>
      <xdr:row>39</xdr:row>
      <xdr:rowOff>36449</xdr:rowOff>
    </xdr:to>
    <xdr:cxnSp macro="">
      <xdr:nvCxnSpPr>
        <xdr:cNvPr id="297" name="直線コネクタ 296"/>
        <xdr:cNvCxnSpPr/>
      </xdr:nvCxnSpPr>
      <xdr:spPr>
        <a:xfrm flipV="1">
          <a:off x="8750300" y="666508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131318</xdr:rowOff>
    </xdr:from>
    <xdr:to>
      <xdr:col>45</xdr:col>
      <xdr:colOff>177800</xdr:colOff>
      <xdr:row>39</xdr:row>
      <xdr:rowOff>36449</xdr:rowOff>
    </xdr:to>
    <xdr:cxnSp macro="">
      <xdr:nvCxnSpPr>
        <xdr:cNvPr id="300" name="直線コネクタ 299"/>
        <xdr:cNvCxnSpPr/>
      </xdr:nvCxnSpPr>
      <xdr:spPr>
        <a:xfrm>
          <a:off x="7861300" y="5789168"/>
          <a:ext cx="889000" cy="9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131318</xdr:rowOff>
    </xdr:from>
    <xdr:to>
      <xdr:col>41</xdr:col>
      <xdr:colOff>50800</xdr:colOff>
      <xdr:row>34</xdr:row>
      <xdr:rowOff>15494</xdr:rowOff>
    </xdr:to>
    <xdr:cxnSp macro="">
      <xdr:nvCxnSpPr>
        <xdr:cNvPr id="303" name="直線コネクタ 302"/>
        <xdr:cNvCxnSpPr/>
      </xdr:nvCxnSpPr>
      <xdr:spPr>
        <a:xfrm flipV="1">
          <a:off x="6972300" y="578916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148717</xdr:rowOff>
    </xdr:from>
    <xdr:to>
      <xdr:col>55</xdr:col>
      <xdr:colOff>50800</xdr:colOff>
      <xdr:row>39</xdr:row>
      <xdr:rowOff>78867</xdr:rowOff>
    </xdr:to>
    <xdr:sp macro="" textlink="">
      <xdr:nvSpPr>
        <xdr:cNvPr id="313" name="楕円 312"/>
        <xdr:cNvSpPr/>
      </xdr:nvSpPr>
      <xdr:spPr>
        <a:xfrm>
          <a:off x="104267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63644</xdr:rowOff>
    </xdr:from>
    <xdr:ext cx="313932" cy="259045"/>
    <xdr:sp macro="" textlink="">
      <xdr:nvSpPr>
        <xdr:cNvPr id="314" name="労働費該当値テキスト"/>
        <xdr:cNvSpPr txBox="1"/>
      </xdr:nvSpPr>
      <xdr:spPr>
        <a:xfrm>
          <a:off x="10528300" y="6578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99187</xdr:rowOff>
    </xdr:from>
    <xdr:to>
      <xdr:col>50</xdr:col>
      <xdr:colOff>165100</xdr:colOff>
      <xdr:row>39</xdr:row>
      <xdr:rowOff>29337</xdr:rowOff>
    </xdr:to>
    <xdr:sp macro="" textlink="">
      <xdr:nvSpPr>
        <xdr:cNvPr id="315" name="楕円 314"/>
        <xdr:cNvSpPr/>
      </xdr:nvSpPr>
      <xdr:spPr>
        <a:xfrm>
          <a:off x="9588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20464</xdr:rowOff>
    </xdr:from>
    <xdr:ext cx="378565" cy="259045"/>
    <xdr:sp macro="" textlink="">
      <xdr:nvSpPr>
        <xdr:cNvPr id="316" name="テキスト ボックス 315"/>
        <xdr:cNvSpPr txBox="1"/>
      </xdr:nvSpPr>
      <xdr:spPr>
        <a:xfrm>
          <a:off x="9450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157099</xdr:rowOff>
    </xdr:from>
    <xdr:to>
      <xdr:col>46</xdr:col>
      <xdr:colOff>38100</xdr:colOff>
      <xdr:row>39</xdr:row>
      <xdr:rowOff>87249</xdr:rowOff>
    </xdr:to>
    <xdr:sp macro="" textlink="">
      <xdr:nvSpPr>
        <xdr:cNvPr id="317" name="楕円 316"/>
        <xdr:cNvSpPr/>
      </xdr:nvSpPr>
      <xdr:spPr>
        <a:xfrm>
          <a:off x="8699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78376</xdr:rowOff>
    </xdr:from>
    <xdr:ext cx="313932" cy="259045"/>
    <xdr:sp macro="" textlink="">
      <xdr:nvSpPr>
        <xdr:cNvPr id="318" name="テキスト ボックス 317"/>
        <xdr:cNvSpPr txBox="1"/>
      </xdr:nvSpPr>
      <xdr:spPr>
        <a:xfrm>
          <a:off x="8593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80518</xdr:rowOff>
    </xdr:from>
    <xdr:to>
      <xdr:col>41</xdr:col>
      <xdr:colOff>101600</xdr:colOff>
      <xdr:row>34</xdr:row>
      <xdr:rowOff>10668</xdr:rowOff>
    </xdr:to>
    <xdr:sp macro="" textlink="">
      <xdr:nvSpPr>
        <xdr:cNvPr id="319" name="楕円 318"/>
        <xdr:cNvSpPr/>
      </xdr:nvSpPr>
      <xdr:spPr>
        <a:xfrm>
          <a:off x="7810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27195</xdr:rowOff>
    </xdr:from>
    <xdr:ext cx="469744" cy="259045"/>
    <xdr:sp macro="" textlink="">
      <xdr:nvSpPr>
        <xdr:cNvPr id="320" name="テキスト ボックス 319"/>
        <xdr:cNvSpPr txBox="1"/>
      </xdr:nvSpPr>
      <xdr:spPr>
        <a:xfrm>
          <a:off x="7626428" y="55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136144</xdr:rowOff>
    </xdr:from>
    <xdr:to>
      <xdr:col>36</xdr:col>
      <xdr:colOff>165100</xdr:colOff>
      <xdr:row>34</xdr:row>
      <xdr:rowOff>66294</xdr:rowOff>
    </xdr:to>
    <xdr:sp macro="" textlink="">
      <xdr:nvSpPr>
        <xdr:cNvPr id="321" name="楕円 320"/>
        <xdr:cNvSpPr/>
      </xdr:nvSpPr>
      <xdr:spPr>
        <a:xfrm>
          <a:off x="6921500" y="5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82821</xdr:rowOff>
    </xdr:from>
    <xdr:ext cx="469744" cy="259045"/>
    <xdr:sp macro="" textlink="">
      <xdr:nvSpPr>
        <xdr:cNvPr id="322" name="テキスト ボックス 321"/>
        <xdr:cNvSpPr txBox="1"/>
      </xdr:nvSpPr>
      <xdr:spPr>
        <a:xfrm>
          <a:off x="6737428" y="55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134176</xdr:rowOff>
    </xdr:from>
    <xdr:to>
      <xdr:col>55</xdr:col>
      <xdr:colOff>0</xdr:colOff>
      <xdr:row>55</xdr:row>
      <xdr:rowOff>157569</xdr:rowOff>
    </xdr:to>
    <xdr:cxnSp macro="">
      <xdr:nvCxnSpPr>
        <xdr:cNvPr id="351" name="直線コネクタ 350"/>
        <xdr:cNvCxnSpPr/>
      </xdr:nvCxnSpPr>
      <xdr:spPr>
        <a:xfrm flipV="1">
          <a:off x="9639300" y="9563926"/>
          <a:ext cx="8382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79248</xdr:rowOff>
    </xdr:from>
    <xdr:to>
      <xdr:col>50</xdr:col>
      <xdr:colOff>114300</xdr:colOff>
      <xdr:row>55</xdr:row>
      <xdr:rowOff>157569</xdr:rowOff>
    </xdr:to>
    <xdr:cxnSp macro="">
      <xdr:nvCxnSpPr>
        <xdr:cNvPr id="354" name="直線コネクタ 353"/>
        <xdr:cNvCxnSpPr/>
      </xdr:nvCxnSpPr>
      <xdr:spPr>
        <a:xfrm>
          <a:off x="8750300" y="9508998"/>
          <a:ext cx="8890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79248</xdr:rowOff>
    </xdr:from>
    <xdr:to>
      <xdr:col>45</xdr:col>
      <xdr:colOff>177800</xdr:colOff>
      <xdr:row>56</xdr:row>
      <xdr:rowOff>112471</xdr:rowOff>
    </xdr:to>
    <xdr:cxnSp macro="">
      <xdr:nvCxnSpPr>
        <xdr:cNvPr id="357" name="直線コネクタ 356"/>
        <xdr:cNvCxnSpPr/>
      </xdr:nvCxnSpPr>
      <xdr:spPr>
        <a:xfrm flipV="1">
          <a:off x="7861300" y="9508998"/>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112471</xdr:rowOff>
    </xdr:from>
    <xdr:to>
      <xdr:col>41</xdr:col>
      <xdr:colOff>50800</xdr:colOff>
      <xdr:row>56</xdr:row>
      <xdr:rowOff>138265</xdr:rowOff>
    </xdr:to>
    <xdr:cxnSp macro="">
      <xdr:nvCxnSpPr>
        <xdr:cNvPr id="360" name="直線コネクタ 359"/>
        <xdr:cNvCxnSpPr/>
      </xdr:nvCxnSpPr>
      <xdr:spPr>
        <a:xfrm flipV="1">
          <a:off x="6972300" y="9713671"/>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83376</xdr:rowOff>
    </xdr:from>
    <xdr:to>
      <xdr:col>55</xdr:col>
      <xdr:colOff>50800</xdr:colOff>
      <xdr:row>56</xdr:row>
      <xdr:rowOff>13526</xdr:rowOff>
    </xdr:to>
    <xdr:sp macro="" textlink="">
      <xdr:nvSpPr>
        <xdr:cNvPr id="370" name="楕円 369"/>
        <xdr:cNvSpPr/>
      </xdr:nvSpPr>
      <xdr:spPr>
        <a:xfrm>
          <a:off x="10426700" y="95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106253</xdr:rowOff>
    </xdr:from>
    <xdr:ext cx="534377" cy="259045"/>
    <xdr:sp macro="" textlink="">
      <xdr:nvSpPr>
        <xdr:cNvPr id="371" name="農林水産業費該当値テキスト"/>
        <xdr:cNvSpPr txBox="1"/>
      </xdr:nvSpPr>
      <xdr:spPr>
        <a:xfrm>
          <a:off x="10528300" y="93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106769</xdr:rowOff>
    </xdr:from>
    <xdr:to>
      <xdr:col>50</xdr:col>
      <xdr:colOff>165100</xdr:colOff>
      <xdr:row>56</xdr:row>
      <xdr:rowOff>36919</xdr:rowOff>
    </xdr:to>
    <xdr:sp macro="" textlink="">
      <xdr:nvSpPr>
        <xdr:cNvPr id="372" name="楕円 371"/>
        <xdr:cNvSpPr/>
      </xdr:nvSpPr>
      <xdr:spPr>
        <a:xfrm>
          <a:off x="9588500" y="95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53446</xdr:rowOff>
    </xdr:from>
    <xdr:ext cx="534377" cy="259045"/>
    <xdr:sp macro="" textlink="">
      <xdr:nvSpPr>
        <xdr:cNvPr id="373" name="テキスト ボックス 372"/>
        <xdr:cNvSpPr txBox="1"/>
      </xdr:nvSpPr>
      <xdr:spPr>
        <a:xfrm>
          <a:off x="9372111" y="93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28448</xdr:rowOff>
    </xdr:from>
    <xdr:to>
      <xdr:col>46</xdr:col>
      <xdr:colOff>38100</xdr:colOff>
      <xdr:row>55</xdr:row>
      <xdr:rowOff>130048</xdr:rowOff>
    </xdr:to>
    <xdr:sp macro="" textlink="">
      <xdr:nvSpPr>
        <xdr:cNvPr id="374" name="楕円 373"/>
        <xdr:cNvSpPr/>
      </xdr:nvSpPr>
      <xdr:spPr>
        <a:xfrm>
          <a:off x="8699500" y="94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146575</xdr:rowOff>
    </xdr:from>
    <xdr:ext cx="534377" cy="259045"/>
    <xdr:sp macro="" textlink="">
      <xdr:nvSpPr>
        <xdr:cNvPr id="375" name="テキスト ボックス 374"/>
        <xdr:cNvSpPr txBox="1"/>
      </xdr:nvSpPr>
      <xdr:spPr>
        <a:xfrm>
          <a:off x="8483111" y="92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61671</xdr:rowOff>
    </xdr:from>
    <xdr:to>
      <xdr:col>41</xdr:col>
      <xdr:colOff>101600</xdr:colOff>
      <xdr:row>56</xdr:row>
      <xdr:rowOff>163271</xdr:rowOff>
    </xdr:to>
    <xdr:sp macro="" textlink="">
      <xdr:nvSpPr>
        <xdr:cNvPr id="376" name="楕円 375"/>
        <xdr:cNvSpPr/>
      </xdr:nvSpPr>
      <xdr:spPr>
        <a:xfrm>
          <a:off x="7810500" y="96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8348</xdr:rowOff>
    </xdr:from>
    <xdr:ext cx="534377" cy="259045"/>
    <xdr:sp macro="" textlink="">
      <xdr:nvSpPr>
        <xdr:cNvPr id="377" name="テキスト ボックス 376"/>
        <xdr:cNvSpPr txBox="1"/>
      </xdr:nvSpPr>
      <xdr:spPr>
        <a:xfrm>
          <a:off x="7594111" y="94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87465</xdr:rowOff>
    </xdr:from>
    <xdr:to>
      <xdr:col>36</xdr:col>
      <xdr:colOff>165100</xdr:colOff>
      <xdr:row>57</xdr:row>
      <xdr:rowOff>17615</xdr:rowOff>
    </xdr:to>
    <xdr:sp macro="" textlink="">
      <xdr:nvSpPr>
        <xdr:cNvPr id="378" name="楕円 377"/>
        <xdr:cNvSpPr/>
      </xdr:nvSpPr>
      <xdr:spPr>
        <a:xfrm>
          <a:off x="6921500" y="96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34142</xdr:rowOff>
    </xdr:from>
    <xdr:ext cx="534377" cy="259045"/>
    <xdr:sp macro="" textlink="">
      <xdr:nvSpPr>
        <xdr:cNvPr id="379" name="テキスト ボックス 378"/>
        <xdr:cNvSpPr txBox="1"/>
      </xdr:nvSpPr>
      <xdr:spPr>
        <a:xfrm>
          <a:off x="6705111" y="946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118732</xdr:rowOff>
    </xdr:from>
    <xdr:to>
      <xdr:col>55</xdr:col>
      <xdr:colOff>0</xdr:colOff>
      <xdr:row>77</xdr:row>
      <xdr:rowOff>144844</xdr:rowOff>
    </xdr:to>
    <xdr:cxnSp macro="">
      <xdr:nvCxnSpPr>
        <xdr:cNvPr id="408" name="直線コネクタ 407"/>
        <xdr:cNvCxnSpPr/>
      </xdr:nvCxnSpPr>
      <xdr:spPr>
        <a:xfrm>
          <a:off x="9639300" y="13320382"/>
          <a:ext cx="8382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23444</xdr:rowOff>
    </xdr:from>
    <xdr:to>
      <xdr:col>50</xdr:col>
      <xdr:colOff>114300</xdr:colOff>
      <xdr:row>77</xdr:row>
      <xdr:rowOff>118732</xdr:rowOff>
    </xdr:to>
    <xdr:cxnSp macro="">
      <xdr:nvCxnSpPr>
        <xdr:cNvPr id="411" name="直線コネクタ 410"/>
        <xdr:cNvCxnSpPr/>
      </xdr:nvCxnSpPr>
      <xdr:spPr>
        <a:xfrm>
          <a:off x="8750300" y="13053644"/>
          <a:ext cx="889000" cy="2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23444</xdr:rowOff>
    </xdr:from>
    <xdr:to>
      <xdr:col>45</xdr:col>
      <xdr:colOff>177800</xdr:colOff>
      <xdr:row>78</xdr:row>
      <xdr:rowOff>64605</xdr:rowOff>
    </xdr:to>
    <xdr:cxnSp macro="">
      <xdr:nvCxnSpPr>
        <xdr:cNvPr id="414" name="直線コネクタ 413"/>
        <xdr:cNvCxnSpPr/>
      </xdr:nvCxnSpPr>
      <xdr:spPr>
        <a:xfrm flipV="1">
          <a:off x="7861300" y="13053644"/>
          <a:ext cx="889000" cy="3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64605</xdr:rowOff>
    </xdr:from>
    <xdr:to>
      <xdr:col>41</xdr:col>
      <xdr:colOff>50800</xdr:colOff>
      <xdr:row>78</xdr:row>
      <xdr:rowOff>126340</xdr:rowOff>
    </xdr:to>
    <xdr:cxnSp macro="">
      <xdr:nvCxnSpPr>
        <xdr:cNvPr id="417" name="直線コネクタ 416"/>
        <xdr:cNvCxnSpPr/>
      </xdr:nvCxnSpPr>
      <xdr:spPr>
        <a:xfrm flipV="1">
          <a:off x="6972300" y="13437705"/>
          <a:ext cx="889000" cy="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94044</xdr:rowOff>
    </xdr:from>
    <xdr:to>
      <xdr:col>55</xdr:col>
      <xdr:colOff>50800</xdr:colOff>
      <xdr:row>78</xdr:row>
      <xdr:rowOff>24194</xdr:rowOff>
    </xdr:to>
    <xdr:sp macro="" textlink="">
      <xdr:nvSpPr>
        <xdr:cNvPr id="427" name="楕円 426"/>
        <xdr:cNvSpPr/>
      </xdr:nvSpPr>
      <xdr:spPr>
        <a:xfrm>
          <a:off x="10426700" y="132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116921</xdr:rowOff>
    </xdr:from>
    <xdr:ext cx="534377" cy="259045"/>
    <xdr:sp macro="" textlink="">
      <xdr:nvSpPr>
        <xdr:cNvPr id="428" name="商工費該当値テキスト"/>
        <xdr:cNvSpPr txBox="1"/>
      </xdr:nvSpPr>
      <xdr:spPr>
        <a:xfrm>
          <a:off x="10528300" y="131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67932</xdr:rowOff>
    </xdr:from>
    <xdr:to>
      <xdr:col>50</xdr:col>
      <xdr:colOff>165100</xdr:colOff>
      <xdr:row>77</xdr:row>
      <xdr:rowOff>169532</xdr:rowOff>
    </xdr:to>
    <xdr:sp macro="" textlink="">
      <xdr:nvSpPr>
        <xdr:cNvPr id="429" name="楕円 428"/>
        <xdr:cNvSpPr/>
      </xdr:nvSpPr>
      <xdr:spPr>
        <a:xfrm>
          <a:off x="9588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14609</xdr:rowOff>
    </xdr:from>
    <xdr:ext cx="534377" cy="259045"/>
    <xdr:sp macro="" textlink="">
      <xdr:nvSpPr>
        <xdr:cNvPr id="430" name="テキスト ボックス 429"/>
        <xdr:cNvSpPr txBox="1"/>
      </xdr:nvSpPr>
      <xdr:spPr>
        <a:xfrm>
          <a:off x="9372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144094</xdr:rowOff>
    </xdr:from>
    <xdr:to>
      <xdr:col>46</xdr:col>
      <xdr:colOff>38100</xdr:colOff>
      <xdr:row>76</xdr:row>
      <xdr:rowOff>74244</xdr:rowOff>
    </xdr:to>
    <xdr:sp macro="" textlink="">
      <xdr:nvSpPr>
        <xdr:cNvPr id="431" name="楕円 430"/>
        <xdr:cNvSpPr/>
      </xdr:nvSpPr>
      <xdr:spPr>
        <a:xfrm>
          <a:off x="8699500" y="130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90771</xdr:rowOff>
    </xdr:from>
    <xdr:ext cx="534377" cy="259045"/>
    <xdr:sp macro="" textlink="">
      <xdr:nvSpPr>
        <xdr:cNvPr id="432" name="テキスト ボックス 431"/>
        <xdr:cNvSpPr txBox="1"/>
      </xdr:nvSpPr>
      <xdr:spPr>
        <a:xfrm>
          <a:off x="8483111" y="12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13805</xdr:rowOff>
    </xdr:from>
    <xdr:to>
      <xdr:col>41</xdr:col>
      <xdr:colOff>101600</xdr:colOff>
      <xdr:row>78</xdr:row>
      <xdr:rowOff>115405</xdr:rowOff>
    </xdr:to>
    <xdr:sp macro="" textlink="">
      <xdr:nvSpPr>
        <xdr:cNvPr id="433" name="楕円 432"/>
        <xdr:cNvSpPr/>
      </xdr:nvSpPr>
      <xdr:spPr>
        <a:xfrm>
          <a:off x="7810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106532</xdr:rowOff>
    </xdr:from>
    <xdr:ext cx="534377" cy="259045"/>
    <xdr:sp macro="" textlink="">
      <xdr:nvSpPr>
        <xdr:cNvPr id="434" name="テキスト ボックス 433"/>
        <xdr:cNvSpPr txBox="1"/>
      </xdr:nvSpPr>
      <xdr:spPr>
        <a:xfrm>
          <a:off x="7594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75540</xdr:rowOff>
    </xdr:from>
    <xdr:to>
      <xdr:col>36</xdr:col>
      <xdr:colOff>165100</xdr:colOff>
      <xdr:row>79</xdr:row>
      <xdr:rowOff>5690</xdr:rowOff>
    </xdr:to>
    <xdr:sp macro="" textlink="">
      <xdr:nvSpPr>
        <xdr:cNvPr id="435" name="楕円 434"/>
        <xdr:cNvSpPr/>
      </xdr:nvSpPr>
      <xdr:spPr>
        <a:xfrm>
          <a:off x="6921500" y="134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168267</xdr:rowOff>
    </xdr:from>
    <xdr:ext cx="469744" cy="259045"/>
    <xdr:sp macro="" textlink="">
      <xdr:nvSpPr>
        <xdr:cNvPr id="436" name="テキスト ボックス 435"/>
        <xdr:cNvSpPr txBox="1"/>
      </xdr:nvSpPr>
      <xdr:spPr>
        <a:xfrm>
          <a:off x="6737428" y="1354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158459</xdr:rowOff>
    </xdr:from>
    <xdr:to>
      <xdr:col>55</xdr:col>
      <xdr:colOff>0</xdr:colOff>
      <xdr:row>97</xdr:row>
      <xdr:rowOff>41759</xdr:rowOff>
    </xdr:to>
    <xdr:cxnSp macro="">
      <xdr:nvCxnSpPr>
        <xdr:cNvPr id="463" name="直線コネクタ 462"/>
        <xdr:cNvCxnSpPr/>
      </xdr:nvCxnSpPr>
      <xdr:spPr>
        <a:xfrm flipV="1">
          <a:off x="9639300" y="16617659"/>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41759</xdr:rowOff>
    </xdr:from>
    <xdr:to>
      <xdr:col>50</xdr:col>
      <xdr:colOff>114300</xdr:colOff>
      <xdr:row>97</xdr:row>
      <xdr:rowOff>59485</xdr:rowOff>
    </xdr:to>
    <xdr:cxnSp macro="">
      <xdr:nvCxnSpPr>
        <xdr:cNvPr id="466" name="直線コネクタ 465"/>
        <xdr:cNvCxnSpPr/>
      </xdr:nvCxnSpPr>
      <xdr:spPr>
        <a:xfrm flipV="1">
          <a:off x="8750300" y="16672409"/>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32003</xdr:rowOff>
    </xdr:from>
    <xdr:to>
      <xdr:col>45</xdr:col>
      <xdr:colOff>177800</xdr:colOff>
      <xdr:row>97</xdr:row>
      <xdr:rowOff>59485</xdr:rowOff>
    </xdr:to>
    <xdr:cxnSp macro="">
      <xdr:nvCxnSpPr>
        <xdr:cNvPr id="469" name="直線コネクタ 468"/>
        <xdr:cNvCxnSpPr/>
      </xdr:nvCxnSpPr>
      <xdr:spPr>
        <a:xfrm>
          <a:off x="7861300" y="16662653"/>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32003</xdr:rowOff>
    </xdr:from>
    <xdr:to>
      <xdr:col>41</xdr:col>
      <xdr:colOff>50800</xdr:colOff>
      <xdr:row>97</xdr:row>
      <xdr:rowOff>69269</xdr:rowOff>
    </xdr:to>
    <xdr:cxnSp macro="">
      <xdr:nvCxnSpPr>
        <xdr:cNvPr id="472" name="直線コネクタ 471"/>
        <xdr:cNvCxnSpPr/>
      </xdr:nvCxnSpPr>
      <xdr:spPr>
        <a:xfrm flipV="1">
          <a:off x="6972300" y="16662653"/>
          <a:ext cx="889000" cy="3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107659</xdr:rowOff>
    </xdr:from>
    <xdr:to>
      <xdr:col>55</xdr:col>
      <xdr:colOff>50800</xdr:colOff>
      <xdr:row>97</xdr:row>
      <xdr:rowOff>37809</xdr:rowOff>
    </xdr:to>
    <xdr:sp macro="" textlink="">
      <xdr:nvSpPr>
        <xdr:cNvPr id="482" name="楕円 481"/>
        <xdr:cNvSpPr/>
      </xdr:nvSpPr>
      <xdr:spPr>
        <a:xfrm>
          <a:off x="10426700" y="165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130536</xdr:rowOff>
    </xdr:from>
    <xdr:ext cx="534377" cy="259045"/>
    <xdr:sp macro="" textlink="">
      <xdr:nvSpPr>
        <xdr:cNvPr id="483" name="土木費該当値テキスト"/>
        <xdr:cNvSpPr txBox="1"/>
      </xdr:nvSpPr>
      <xdr:spPr>
        <a:xfrm>
          <a:off x="10528300" y="164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162409</xdr:rowOff>
    </xdr:from>
    <xdr:to>
      <xdr:col>50</xdr:col>
      <xdr:colOff>165100</xdr:colOff>
      <xdr:row>97</xdr:row>
      <xdr:rowOff>92559</xdr:rowOff>
    </xdr:to>
    <xdr:sp macro="" textlink="">
      <xdr:nvSpPr>
        <xdr:cNvPr id="484" name="楕円 483"/>
        <xdr:cNvSpPr/>
      </xdr:nvSpPr>
      <xdr:spPr>
        <a:xfrm>
          <a:off x="9588500" y="166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83686</xdr:rowOff>
    </xdr:from>
    <xdr:ext cx="534377" cy="259045"/>
    <xdr:sp macro="" textlink="">
      <xdr:nvSpPr>
        <xdr:cNvPr id="485" name="テキスト ボックス 484"/>
        <xdr:cNvSpPr txBox="1"/>
      </xdr:nvSpPr>
      <xdr:spPr>
        <a:xfrm>
          <a:off x="9372111" y="167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8685</xdr:rowOff>
    </xdr:from>
    <xdr:to>
      <xdr:col>46</xdr:col>
      <xdr:colOff>38100</xdr:colOff>
      <xdr:row>97</xdr:row>
      <xdr:rowOff>110285</xdr:rowOff>
    </xdr:to>
    <xdr:sp macro="" textlink="">
      <xdr:nvSpPr>
        <xdr:cNvPr id="486" name="楕円 485"/>
        <xdr:cNvSpPr/>
      </xdr:nvSpPr>
      <xdr:spPr>
        <a:xfrm>
          <a:off x="8699500" y="1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101412</xdr:rowOff>
    </xdr:from>
    <xdr:ext cx="534377" cy="259045"/>
    <xdr:sp macro="" textlink="">
      <xdr:nvSpPr>
        <xdr:cNvPr id="487" name="テキスト ボックス 486"/>
        <xdr:cNvSpPr txBox="1"/>
      </xdr:nvSpPr>
      <xdr:spPr>
        <a:xfrm>
          <a:off x="8483111" y="167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152653</xdr:rowOff>
    </xdr:from>
    <xdr:to>
      <xdr:col>41</xdr:col>
      <xdr:colOff>101600</xdr:colOff>
      <xdr:row>97</xdr:row>
      <xdr:rowOff>82803</xdr:rowOff>
    </xdr:to>
    <xdr:sp macro="" textlink="">
      <xdr:nvSpPr>
        <xdr:cNvPr id="488" name="楕円 487"/>
        <xdr:cNvSpPr/>
      </xdr:nvSpPr>
      <xdr:spPr>
        <a:xfrm>
          <a:off x="7810500" y="166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99330</xdr:rowOff>
    </xdr:from>
    <xdr:ext cx="534377" cy="259045"/>
    <xdr:sp macro="" textlink="">
      <xdr:nvSpPr>
        <xdr:cNvPr id="489" name="テキスト ボックス 488"/>
        <xdr:cNvSpPr txBox="1"/>
      </xdr:nvSpPr>
      <xdr:spPr>
        <a:xfrm>
          <a:off x="7594111" y="163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18469</xdr:rowOff>
    </xdr:from>
    <xdr:to>
      <xdr:col>36</xdr:col>
      <xdr:colOff>165100</xdr:colOff>
      <xdr:row>97</xdr:row>
      <xdr:rowOff>120069</xdr:rowOff>
    </xdr:to>
    <xdr:sp macro="" textlink="">
      <xdr:nvSpPr>
        <xdr:cNvPr id="490" name="楕円 489"/>
        <xdr:cNvSpPr/>
      </xdr:nvSpPr>
      <xdr:spPr>
        <a:xfrm>
          <a:off x="69215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111196</xdr:rowOff>
    </xdr:from>
    <xdr:ext cx="534377" cy="259045"/>
    <xdr:sp macro="" textlink="">
      <xdr:nvSpPr>
        <xdr:cNvPr id="491" name="テキスト ボックス 490"/>
        <xdr:cNvSpPr txBox="1"/>
      </xdr:nvSpPr>
      <xdr:spPr>
        <a:xfrm>
          <a:off x="6705111" y="167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138938</xdr:rowOff>
    </xdr:from>
    <xdr:to>
      <xdr:col>85</xdr:col>
      <xdr:colOff>127000</xdr:colOff>
      <xdr:row>37</xdr:row>
      <xdr:rowOff>10976</xdr:rowOff>
    </xdr:to>
    <xdr:cxnSp macro="">
      <xdr:nvCxnSpPr>
        <xdr:cNvPr id="522" name="直線コネクタ 521"/>
        <xdr:cNvCxnSpPr/>
      </xdr:nvCxnSpPr>
      <xdr:spPr>
        <a:xfrm flipV="1">
          <a:off x="15481300" y="6311138"/>
          <a:ext cx="838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10976</xdr:rowOff>
    </xdr:from>
    <xdr:to>
      <xdr:col>81</xdr:col>
      <xdr:colOff>50800</xdr:colOff>
      <xdr:row>37</xdr:row>
      <xdr:rowOff>57393</xdr:rowOff>
    </xdr:to>
    <xdr:cxnSp macro="">
      <xdr:nvCxnSpPr>
        <xdr:cNvPr id="525" name="直線コネクタ 524"/>
        <xdr:cNvCxnSpPr/>
      </xdr:nvCxnSpPr>
      <xdr:spPr>
        <a:xfrm flipV="1">
          <a:off x="14592300" y="6354626"/>
          <a:ext cx="8890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57393</xdr:rowOff>
    </xdr:from>
    <xdr:to>
      <xdr:col>76</xdr:col>
      <xdr:colOff>114300</xdr:colOff>
      <xdr:row>37</xdr:row>
      <xdr:rowOff>101535</xdr:rowOff>
    </xdr:to>
    <xdr:cxnSp macro="">
      <xdr:nvCxnSpPr>
        <xdr:cNvPr id="528" name="直線コネクタ 527"/>
        <xdr:cNvCxnSpPr/>
      </xdr:nvCxnSpPr>
      <xdr:spPr>
        <a:xfrm flipV="1">
          <a:off x="13703300" y="6401043"/>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101535</xdr:rowOff>
    </xdr:from>
    <xdr:to>
      <xdr:col>71</xdr:col>
      <xdr:colOff>177800</xdr:colOff>
      <xdr:row>37</xdr:row>
      <xdr:rowOff>144707</xdr:rowOff>
    </xdr:to>
    <xdr:cxnSp macro="">
      <xdr:nvCxnSpPr>
        <xdr:cNvPr id="531" name="直線コネクタ 530"/>
        <xdr:cNvCxnSpPr/>
      </xdr:nvCxnSpPr>
      <xdr:spPr>
        <a:xfrm flipV="1">
          <a:off x="12814300" y="6445185"/>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88138</xdr:rowOff>
    </xdr:from>
    <xdr:to>
      <xdr:col>85</xdr:col>
      <xdr:colOff>177800</xdr:colOff>
      <xdr:row>37</xdr:row>
      <xdr:rowOff>18288</xdr:rowOff>
    </xdr:to>
    <xdr:sp macro="" textlink="">
      <xdr:nvSpPr>
        <xdr:cNvPr id="541" name="楕円 540"/>
        <xdr:cNvSpPr/>
      </xdr:nvSpPr>
      <xdr:spPr>
        <a:xfrm>
          <a:off x="162687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111015</xdr:rowOff>
    </xdr:from>
    <xdr:ext cx="534377" cy="259045"/>
    <xdr:sp macro="" textlink="">
      <xdr:nvSpPr>
        <xdr:cNvPr id="542" name="消防費該当値テキスト"/>
        <xdr:cNvSpPr txBox="1"/>
      </xdr:nvSpPr>
      <xdr:spPr>
        <a:xfrm>
          <a:off x="16370300"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131626</xdr:rowOff>
    </xdr:from>
    <xdr:to>
      <xdr:col>81</xdr:col>
      <xdr:colOff>101600</xdr:colOff>
      <xdr:row>37</xdr:row>
      <xdr:rowOff>61776</xdr:rowOff>
    </xdr:to>
    <xdr:sp macro="" textlink="">
      <xdr:nvSpPr>
        <xdr:cNvPr id="543" name="楕円 542"/>
        <xdr:cNvSpPr/>
      </xdr:nvSpPr>
      <xdr:spPr>
        <a:xfrm>
          <a:off x="154305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78303</xdr:rowOff>
    </xdr:from>
    <xdr:ext cx="534377" cy="259045"/>
    <xdr:sp macro="" textlink="">
      <xdr:nvSpPr>
        <xdr:cNvPr id="544" name="テキスト ボックス 543"/>
        <xdr:cNvSpPr txBox="1"/>
      </xdr:nvSpPr>
      <xdr:spPr>
        <a:xfrm>
          <a:off x="15214111" y="60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6593</xdr:rowOff>
    </xdr:from>
    <xdr:to>
      <xdr:col>76</xdr:col>
      <xdr:colOff>165100</xdr:colOff>
      <xdr:row>37</xdr:row>
      <xdr:rowOff>108193</xdr:rowOff>
    </xdr:to>
    <xdr:sp macro="" textlink="">
      <xdr:nvSpPr>
        <xdr:cNvPr id="545" name="楕円 544"/>
        <xdr:cNvSpPr/>
      </xdr:nvSpPr>
      <xdr:spPr>
        <a:xfrm>
          <a:off x="14541500" y="63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124720</xdr:rowOff>
    </xdr:from>
    <xdr:ext cx="534377" cy="259045"/>
    <xdr:sp macro="" textlink="">
      <xdr:nvSpPr>
        <xdr:cNvPr id="546" name="テキスト ボックス 545"/>
        <xdr:cNvSpPr txBox="1"/>
      </xdr:nvSpPr>
      <xdr:spPr>
        <a:xfrm>
          <a:off x="14325111" y="61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50735</xdr:rowOff>
    </xdr:from>
    <xdr:to>
      <xdr:col>72</xdr:col>
      <xdr:colOff>38100</xdr:colOff>
      <xdr:row>37</xdr:row>
      <xdr:rowOff>152335</xdr:rowOff>
    </xdr:to>
    <xdr:sp macro="" textlink="">
      <xdr:nvSpPr>
        <xdr:cNvPr id="547" name="楕円 546"/>
        <xdr:cNvSpPr/>
      </xdr:nvSpPr>
      <xdr:spPr>
        <a:xfrm>
          <a:off x="13652500" y="63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168862</xdr:rowOff>
    </xdr:from>
    <xdr:ext cx="534377" cy="259045"/>
    <xdr:sp macro="" textlink="">
      <xdr:nvSpPr>
        <xdr:cNvPr id="548" name="テキスト ボックス 547"/>
        <xdr:cNvSpPr txBox="1"/>
      </xdr:nvSpPr>
      <xdr:spPr>
        <a:xfrm>
          <a:off x="13436111" y="61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93907</xdr:rowOff>
    </xdr:from>
    <xdr:to>
      <xdr:col>67</xdr:col>
      <xdr:colOff>101600</xdr:colOff>
      <xdr:row>38</xdr:row>
      <xdr:rowOff>24057</xdr:rowOff>
    </xdr:to>
    <xdr:sp macro="" textlink="">
      <xdr:nvSpPr>
        <xdr:cNvPr id="549" name="楕円 548"/>
        <xdr:cNvSpPr/>
      </xdr:nvSpPr>
      <xdr:spPr>
        <a:xfrm>
          <a:off x="12763500" y="64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15184</xdr:rowOff>
    </xdr:from>
    <xdr:ext cx="534377" cy="259045"/>
    <xdr:sp macro="" textlink="">
      <xdr:nvSpPr>
        <xdr:cNvPr id="550" name="テキスト ボックス 549"/>
        <xdr:cNvSpPr txBox="1"/>
      </xdr:nvSpPr>
      <xdr:spPr>
        <a:xfrm>
          <a:off x="12547111" y="65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11779</xdr:rowOff>
    </xdr:from>
    <xdr:to>
      <xdr:col>85</xdr:col>
      <xdr:colOff>127000</xdr:colOff>
      <xdr:row>57</xdr:row>
      <xdr:rowOff>36114</xdr:rowOff>
    </xdr:to>
    <xdr:cxnSp macro="">
      <xdr:nvCxnSpPr>
        <xdr:cNvPr id="579" name="直線コネクタ 578"/>
        <xdr:cNvCxnSpPr/>
      </xdr:nvCxnSpPr>
      <xdr:spPr>
        <a:xfrm flipV="1">
          <a:off x="15481300" y="9784429"/>
          <a:ext cx="838200" cy="2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36114</xdr:rowOff>
    </xdr:from>
    <xdr:to>
      <xdr:col>81</xdr:col>
      <xdr:colOff>50800</xdr:colOff>
      <xdr:row>57</xdr:row>
      <xdr:rowOff>36670</xdr:rowOff>
    </xdr:to>
    <xdr:cxnSp macro="">
      <xdr:nvCxnSpPr>
        <xdr:cNvPr id="582" name="直線コネクタ 581"/>
        <xdr:cNvCxnSpPr/>
      </xdr:nvCxnSpPr>
      <xdr:spPr>
        <a:xfrm flipV="1">
          <a:off x="14592300" y="980876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36670</xdr:rowOff>
    </xdr:from>
    <xdr:to>
      <xdr:col>76</xdr:col>
      <xdr:colOff>114300</xdr:colOff>
      <xdr:row>57</xdr:row>
      <xdr:rowOff>73863</xdr:rowOff>
    </xdr:to>
    <xdr:cxnSp macro="">
      <xdr:nvCxnSpPr>
        <xdr:cNvPr id="585" name="直線コネクタ 584"/>
        <xdr:cNvCxnSpPr/>
      </xdr:nvCxnSpPr>
      <xdr:spPr>
        <a:xfrm flipV="1">
          <a:off x="13703300" y="9809320"/>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73863</xdr:rowOff>
    </xdr:from>
    <xdr:to>
      <xdr:col>71</xdr:col>
      <xdr:colOff>177800</xdr:colOff>
      <xdr:row>57</xdr:row>
      <xdr:rowOff>79277</xdr:rowOff>
    </xdr:to>
    <xdr:cxnSp macro="">
      <xdr:nvCxnSpPr>
        <xdr:cNvPr id="588" name="直線コネクタ 587"/>
        <xdr:cNvCxnSpPr/>
      </xdr:nvCxnSpPr>
      <xdr:spPr>
        <a:xfrm flipV="1">
          <a:off x="12814300" y="9846513"/>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132429</xdr:rowOff>
    </xdr:from>
    <xdr:to>
      <xdr:col>85</xdr:col>
      <xdr:colOff>177800</xdr:colOff>
      <xdr:row>57</xdr:row>
      <xdr:rowOff>62579</xdr:rowOff>
    </xdr:to>
    <xdr:sp macro="" textlink="">
      <xdr:nvSpPr>
        <xdr:cNvPr id="598" name="楕円 597"/>
        <xdr:cNvSpPr/>
      </xdr:nvSpPr>
      <xdr:spPr>
        <a:xfrm>
          <a:off x="16268700" y="97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155306</xdr:rowOff>
    </xdr:from>
    <xdr:ext cx="534377" cy="259045"/>
    <xdr:sp macro="" textlink="">
      <xdr:nvSpPr>
        <xdr:cNvPr id="599" name="教育費該当値テキスト"/>
        <xdr:cNvSpPr txBox="1"/>
      </xdr:nvSpPr>
      <xdr:spPr>
        <a:xfrm>
          <a:off x="16370300" y="95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156764</xdr:rowOff>
    </xdr:from>
    <xdr:to>
      <xdr:col>81</xdr:col>
      <xdr:colOff>101600</xdr:colOff>
      <xdr:row>57</xdr:row>
      <xdr:rowOff>86914</xdr:rowOff>
    </xdr:to>
    <xdr:sp macro="" textlink="">
      <xdr:nvSpPr>
        <xdr:cNvPr id="600" name="楕円 599"/>
        <xdr:cNvSpPr/>
      </xdr:nvSpPr>
      <xdr:spPr>
        <a:xfrm>
          <a:off x="15430500" y="97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103441</xdr:rowOff>
    </xdr:from>
    <xdr:ext cx="534377" cy="259045"/>
    <xdr:sp macro="" textlink="">
      <xdr:nvSpPr>
        <xdr:cNvPr id="601" name="テキスト ボックス 600"/>
        <xdr:cNvSpPr txBox="1"/>
      </xdr:nvSpPr>
      <xdr:spPr>
        <a:xfrm>
          <a:off x="15214111" y="9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157320</xdr:rowOff>
    </xdr:from>
    <xdr:to>
      <xdr:col>76</xdr:col>
      <xdr:colOff>165100</xdr:colOff>
      <xdr:row>57</xdr:row>
      <xdr:rowOff>87470</xdr:rowOff>
    </xdr:to>
    <xdr:sp macro="" textlink="">
      <xdr:nvSpPr>
        <xdr:cNvPr id="602" name="楕円 601"/>
        <xdr:cNvSpPr/>
      </xdr:nvSpPr>
      <xdr:spPr>
        <a:xfrm>
          <a:off x="14541500" y="97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103997</xdr:rowOff>
    </xdr:from>
    <xdr:ext cx="534377" cy="259045"/>
    <xdr:sp macro="" textlink="">
      <xdr:nvSpPr>
        <xdr:cNvPr id="603" name="テキスト ボックス 602"/>
        <xdr:cNvSpPr txBox="1"/>
      </xdr:nvSpPr>
      <xdr:spPr>
        <a:xfrm>
          <a:off x="14325111" y="95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23063</xdr:rowOff>
    </xdr:from>
    <xdr:to>
      <xdr:col>72</xdr:col>
      <xdr:colOff>38100</xdr:colOff>
      <xdr:row>57</xdr:row>
      <xdr:rowOff>124663</xdr:rowOff>
    </xdr:to>
    <xdr:sp macro="" textlink="">
      <xdr:nvSpPr>
        <xdr:cNvPr id="604" name="楕円 603"/>
        <xdr:cNvSpPr/>
      </xdr:nvSpPr>
      <xdr:spPr>
        <a:xfrm>
          <a:off x="136525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141190</xdr:rowOff>
    </xdr:from>
    <xdr:ext cx="534377" cy="259045"/>
    <xdr:sp macro="" textlink="">
      <xdr:nvSpPr>
        <xdr:cNvPr id="605" name="テキスト ボックス 604"/>
        <xdr:cNvSpPr txBox="1"/>
      </xdr:nvSpPr>
      <xdr:spPr>
        <a:xfrm>
          <a:off x="13436111" y="95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28477</xdr:rowOff>
    </xdr:from>
    <xdr:to>
      <xdr:col>67</xdr:col>
      <xdr:colOff>101600</xdr:colOff>
      <xdr:row>57</xdr:row>
      <xdr:rowOff>130077</xdr:rowOff>
    </xdr:to>
    <xdr:sp macro="" textlink="">
      <xdr:nvSpPr>
        <xdr:cNvPr id="606" name="楕円 605"/>
        <xdr:cNvSpPr/>
      </xdr:nvSpPr>
      <xdr:spPr>
        <a:xfrm>
          <a:off x="12763500" y="98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146604</xdr:rowOff>
    </xdr:from>
    <xdr:ext cx="534377" cy="259045"/>
    <xdr:sp macro="" textlink="">
      <xdr:nvSpPr>
        <xdr:cNvPr id="607" name="テキスト ボックス 606"/>
        <xdr:cNvSpPr txBox="1"/>
      </xdr:nvSpPr>
      <xdr:spPr>
        <a:xfrm>
          <a:off x="12547111" y="95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13449</xdr:rowOff>
    </xdr:from>
    <xdr:to>
      <xdr:col>85</xdr:col>
      <xdr:colOff>127000</xdr:colOff>
      <xdr:row>78</xdr:row>
      <xdr:rowOff>54750</xdr:rowOff>
    </xdr:to>
    <xdr:cxnSp macro="">
      <xdr:nvCxnSpPr>
        <xdr:cNvPr id="636" name="直線コネクタ 635"/>
        <xdr:cNvCxnSpPr/>
      </xdr:nvCxnSpPr>
      <xdr:spPr>
        <a:xfrm>
          <a:off x="15481300" y="13386549"/>
          <a:ext cx="8382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13449</xdr:rowOff>
    </xdr:from>
    <xdr:to>
      <xdr:col>81</xdr:col>
      <xdr:colOff>50800</xdr:colOff>
      <xdr:row>79</xdr:row>
      <xdr:rowOff>2336</xdr:rowOff>
    </xdr:to>
    <xdr:cxnSp macro="">
      <xdr:nvCxnSpPr>
        <xdr:cNvPr id="639" name="直線コネクタ 638"/>
        <xdr:cNvCxnSpPr/>
      </xdr:nvCxnSpPr>
      <xdr:spPr>
        <a:xfrm flipV="1">
          <a:off x="14592300" y="13386549"/>
          <a:ext cx="889000" cy="1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106108</xdr:rowOff>
    </xdr:from>
    <xdr:to>
      <xdr:col>76</xdr:col>
      <xdr:colOff>114300</xdr:colOff>
      <xdr:row>79</xdr:row>
      <xdr:rowOff>2336</xdr:rowOff>
    </xdr:to>
    <xdr:cxnSp macro="">
      <xdr:nvCxnSpPr>
        <xdr:cNvPr id="642" name="直線コネクタ 641"/>
        <xdr:cNvCxnSpPr/>
      </xdr:nvCxnSpPr>
      <xdr:spPr>
        <a:xfrm>
          <a:off x="13703300" y="13479208"/>
          <a:ext cx="8890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106108</xdr:rowOff>
    </xdr:from>
    <xdr:to>
      <xdr:col>71</xdr:col>
      <xdr:colOff>177800</xdr:colOff>
      <xdr:row>78</xdr:row>
      <xdr:rowOff>130608</xdr:rowOff>
    </xdr:to>
    <xdr:cxnSp macro="">
      <xdr:nvCxnSpPr>
        <xdr:cNvPr id="645" name="直線コネクタ 644"/>
        <xdr:cNvCxnSpPr/>
      </xdr:nvCxnSpPr>
      <xdr:spPr>
        <a:xfrm flipV="1">
          <a:off x="12814300" y="13479208"/>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3950</xdr:rowOff>
    </xdr:from>
    <xdr:to>
      <xdr:col>85</xdr:col>
      <xdr:colOff>177800</xdr:colOff>
      <xdr:row>78</xdr:row>
      <xdr:rowOff>105550</xdr:rowOff>
    </xdr:to>
    <xdr:sp macro="" textlink="">
      <xdr:nvSpPr>
        <xdr:cNvPr id="655" name="楕円 654"/>
        <xdr:cNvSpPr/>
      </xdr:nvSpPr>
      <xdr:spPr>
        <a:xfrm>
          <a:off x="16268700" y="133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26827</xdr:rowOff>
    </xdr:from>
    <xdr:ext cx="534377" cy="259045"/>
    <xdr:sp macro="" textlink="">
      <xdr:nvSpPr>
        <xdr:cNvPr id="656" name="災害復旧費該当値テキスト"/>
        <xdr:cNvSpPr txBox="1"/>
      </xdr:nvSpPr>
      <xdr:spPr>
        <a:xfrm>
          <a:off x="16370300" y="132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134099</xdr:rowOff>
    </xdr:from>
    <xdr:to>
      <xdr:col>81</xdr:col>
      <xdr:colOff>101600</xdr:colOff>
      <xdr:row>78</xdr:row>
      <xdr:rowOff>64249</xdr:rowOff>
    </xdr:to>
    <xdr:sp macro="" textlink="">
      <xdr:nvSpPr>
        <xdr:cNvPr id="657" name="楕円 656"/>
        <xdr:cNvSpPr/>
      </xdr:nvSpPr>
      <xdr:spPr>
        <a:xfrm>
          <a:off x="15430500" y="133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80776</xdr:rowOff>
    </xdr:from>
    <xdr:ext cx="534377" cy="259045"/>
    <xdr:sp macro="" textlink="">
      <xdr:nvSpPr>
        <xdr:cNvPr id="658" name="テキスト ボックス 657"/>
        <xdr:cNvSpPr txBox="1"/>
      </xdr:nvSpPr>
      <xdr:spPr>
        <a:xfrm>
          <a:off x="15214111" y="131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122986</xdr:rowOff>
    </xdr:from>
    <xdr:to>
      <xdr:col>76</xdr:col>
      <xdr:colOff>165100</xdr:colOff>
      <xdr:row>79</xdr:row>
      <xdr:rowOff>53136</xdr:rowOff>
    </xdr:to>
    <xdr:sp macro="" textlink="">
      <xdr:nvSpPr>
        <xdr:cNvPr id="659" name="楕円 658"/>
        <xdr:cNvSpPr/>
      </xdr:nvSpPr>
      <xdr:spPr>
        <a:xfrm>
          <a:off x="14541500" y="1349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69663</xdr:rowOff>
    </xdr:from>
    <xdr:ext cx="469744" cy="259045"/>
    <xdr:sp macro="" textlink="">
      <xdr:nvSpPr>
        <xdr:cNvPr id="660" name="テキスト ボックス 659"/>
        <xdr:cNvSpPr txBox="1"/>
      </xdr:nvSpPr>
      <xdr:spPr>
        <a:xfrm>
          <a:off x="14357428" y="1327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55308</xdr:rowOff>
    </xdr:from>
    <xdr:to>
      <xdr:col>72</xdr:col>
      <xdr:colOff>38100</xdr:colOff>
      <xdr:row>78</xdr:row>
      <xdr:rowOff>156908</xdr:rowOff>
    </xdr:to>
    <xdr:sp macro="" textlink="">
      <xdr:nvSpPr>
        <xdr:cNvPr id="661" name="楕円 660"/>
        <xdr:cNvSpPr/>
      </xdr:nvSpPr>
      <xdr:spPr>
        <a:xfrm>
          <a:off x="13652500" y="134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1985</xdr:rowOff>
    </xdr:from>
    <xdr:ext cx="469744" cy="259045"/>
    <xdr:sp macro="" textlink="">
      <xdr:nvSpPr>
        <xdr:cNvPr id="662" name="テキスト ボックス 661"/>
        <xdr:cNvSpPr txBox="1"/>
      </xdr:nvSpPr>
      <xdr:spPr>
        <a:xfrm>
          <a:off x="13468428" y="132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79808</xdr:rowOff>
    </xdr:from>
    <xdr:to>
      <xdr:col>67</xdr:col>
      <xdr:colOff>101600</xdr:colOff>
      <xdr:row>79</xdr:row>
      <xdr:rowOff>9958</xdr:rowOff>
    </xdr:to>
    <xdr:sp macro="" textlink="">
      <xdr:nvSpPr>
        <xdr:cNvPr id="663" name="楕円 662"/>
        <xdr:cNvSpPr/>
      </xdr:nvSpPr>
      <xdr:spPr>
        <a:xfrm>
          <a:off x="12763500" y="134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26485</xdr:rowOff>
    </xdr:from>
    <xdr:ext cx="469744" cy="259045"/>
    <xdr:sp macro="" textlink="">
      <xdr:nvSpPr>
        <xdr:cNvPr id="664" name="テキスト ボックス 663"/>
        <xdr:cNvSpPr txBox="1"/>
      </xdr:nvSpPr>
      <xdr:spPr>
        <a:xfrm>
          <a:off x="12579428" y="132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59263</xdr:rowOff>
    </xdr:from>
    <xdr:to>
      <xdr:col>85</xdr:col>
      <xdr:colOff>127000</xdr:colOff>
      <xdr:row>97</xdr:row>
      <xdr:rowOff>117366</xdr:rowOff>
    </xdr:to>
    <xdr:cxnSp macro="">
      <xdr:nvCxnSpPr>
        <xdr:cNvPr id="693" name="直線コネクタ 692"/>
        <xdr:cNvCxnSpPr/>
      </xdr:nvCxnSpPr>
      <xdr:spPr>
        <a:xfrm>
          <a:off x="15481300" y="16689913"/>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144332</xdr:rowOff>
    </xdr:from>
    <xdr:to>
      <xdr:col>81</xdr:col>
      <xdr:colOff>50800</xdr:colOff>
      <xdr:row>97</xdr:row>
      <xdr:rowOff>59263</xdr:rowOff>
    </xdr:to>
    <xdr:cxnSp macro="">
      <xdr:nvCxnSpPr>
        <xdr:cNvPr id="696" name="直線コネクタ 695"/>
        <xdr:cNvCxnSpPr/>
      </xdr:nvCxnSpPr>
      <xdr:spPr>
        <a:xfrm>
          <a:off x="14592300" y="16603532"/>
          <a:ext cx="8890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66273</xdr:rowOff>
    </xdr:from>
    <xdr:to>
      <xdr:col>76</xdr:col>
      <xdr:colOff>114300</xdr:colOff>
      <xdr:row>96</xdr:row>
      <xdr:rowOff>144332</xdr:rowOff>
    </xdr:to>
    <xdr:cxnSp macro="">
      <xdr:nvCxnSpPr>
        <xdr:cNvPr id="699" name="直線コネクタ 698"/>
        <xdr:cNvCxnSpPr/>
      </xdr:nvCxnSpPr>
      <xdr:spPr>
        <a:xfrm>
          <a:off x="13703300" y="16354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100045</xdr:rowOff>
    </xdr:from>
    <xdr:to>
      <xdr:col>71</xdr:col>
      <xdr:colOff>177800</xdr:colOff>
      <xdr:row>95</xdr:row>
      <xdr:rowOff>66273</xdr:rowOff>
    </xdr:to>
    <xdr:cxnSp macro="">
      <xdr:nvCxnSpPr>
        <xdr:cNvPr id="702" name="直線コネクタ 701"/>
        <xdr:cNvCxnSpPr/>
      </xdr:nvCxnSpPr>
      <xdr:spPr>
        <a:xfrm>
          <a:off x="12814300" y="16216345"/>
          <a:ext cx="889000" cy="1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66566</xdr:rowOff>
    </xdr:from>
    <xdr:to>
      <xdr:col>85</xdr:col>
      <xdr:colOff>177800</xdr:colOff>
      <xdr:row>97</xdr:row>
      <xdr:rowOff>168166</xdr:rowOff>
    </xdr:to>
    <xdr:sp macro="" textlink="">
      <xdr:nvSpPr>
        <xdr:cNvPr id="712" name="楕円 711"/>
        <xdr:cNvSpPr/>
      </xdr:nvSpPr>
      <xdr:spPr>
        <a:xfrm>
          <a:off x="16268700" y="166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44993</xdr:rowOff>
    </xdr:from>
    <xdr:ext cx="534377" cy="259045"/>
    <xdr:sp macro="" textlink="">
      <xdr:nvSpPr>
        <xdr:cNvPr id="713" name="公債費該当値テキスト"/>
        <xdr:cNvSpPr txBox="1"/>
      </xdr:nvSpPr>
      <xdr:spPr>
        <a:xfrm>
          <a:off x="16370300" y="166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8463</xdr:rowOff>
    </xdr:from>
    <xdr:to>
      <xdr:col>81</xdr:col>
      <xdr:colOff>101600</xdr:colOff>
      <xdr:row>97</xdr:row>
      <xdr:rowOff>110063</xdr:rowOff>
    </xdr:to>
    <xdr:sp macro="" textlink="">
      <xdr:nvSpPr>
        <xdr:cNvPr id="714" name="楕円 713"/>
        <xdr:cNvSpPr/>
      </xdr:nvSpPr>
      <xdr:spPr>
        <a:xfrm>
          <a:off x="15430500" y="16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101190</xdr:rowOff>
    </xdr:from>
    <xdr:ext cx="534377" cy="259045"/>
    <xdr:sp macro="" textlink="">
      <xdr:nvSpPr>
        <xdr:cNvPr id="715" name="テキスト ボックス 714"/>
        <xdr:cNvSpPr txBox="1"/>
      </xdr:nvSpPr>
      <xdr:spPr>
        <a:xfrm>
          <a:off x="15214111" y="167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93532</xdr:rowOff>
    </xdr:from>
    <xdr:to>
      <xdr:col>76</xdr:col>
      <xdr:colOff>165100</xdr:colOff>
      <xdr:row>97</xdr:row>
      <xdr:rowOff>23682</xdr:rowOff>
    </xdr:to>
    <xdr:sp macro="" textlink="">
      <xdr:nvSpPr>
        <xdr:cNvPr id="716" name="楕円 715"/>
        <xdr:cNvSpPr/>
      </xdr:nvSpPr>
      <xdr:spPr>
        <a:xfrm>
          <a:off x="14541500" y="165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40209</xdr:rowOff>
    </xdr:from>
    <xdr:ext cx="534377" cy="259045"/>
    <xdr:sp macro="" textlink="">
      <xdr:nvSpPr>
        <xdr:cNvPr id="717" name="テキスト ボックス 716"/>
        <xdr:cNvSpPr txBox="1"/>
      </xdr:nvSpPr>
      <xdr:spPr>
        <a:xfrm>
          <a:off x="14325111" y="163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15473</xdr:rowOff>
    </xdr:from>
    <xdr:to>
      <xdr:col>72</xdr:col>
      <xdr:colOff>38100</xdr:colOff>
      <xdr:row>95</xdr:row>
      <xdr:rowOff>117073</xdr:rowOff>
    </xdr:to>
    <xdr:sp macro="" textlink="">
      <xdr:nvSpPr>
        <xdr:cNvPr id="718" name="楕円 717"/>
        <xdr:cNvSpPr/>
      </xdr:nvSpPr>
      <xdr:spPr>
        <a:xfrm>
          <a:off x="136525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133600</xdr:rowOff>
    </xdr:from>
    <xdr:ext cx="534377" cy="259045"/>
    <xdr:sp macro="" textlink="">
      <xdr:nvSpPr>
        <xdr:cNvPr id="719" name="テキスト ボックス 718"/>
        <xdr:cNvSpPr txBox="1"/>
      </xdr:nvSpPr>
      <xdr:spPr>
        <a:xfrm>
          <a:off x="13436111" y="160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49245</xdr:rowOff>
    </xdr:from>
    <xdr:to>
      <xdr:col>67</xdr:col>
      <xdr:colOff>101600</xdr:colOff>
      <xdr:row>94</xdr:row>
      <xdr:rowOff>150845</xdr:rowOff>
    </xdr:to>
    <xdr:sp macro="" textlink="">
      <xdr:nvSpPr>
        <xdr:cNvPr id="720" name="楕円 719"/>
        <xdr:cNvSpPr/>
      </xdr:nvSpPr>
      <xdr:spPr>
        <a:xfrm>
          <a:off x="12763500" y="1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167372</xdr:rowOff>
    </xdr:from>
    <xdr:ext cx="599010" cy="259045"/>
    <xdr:sp macro="" textlink="">
      <xdr:nvSpPr>
        <xdr:cNvPr id="721" name="テキスト ボックス 720"/>
        <xdr:cNvSpPr txBox="1"/>
      </xdr:nvSpPr>
      <xdr:spPr>
        <a:xfrm>
          <a:off x="12514795" y="159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本町における目的別歳出決算額の住民１人当たりのコストを分析すると、議会費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・労働費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公債費を除く全ての費目で、類似団体平均を上回る結果となっている。これについては、性質別分析でも述べたとおり、本町の地理的、地形的条件や町の面積、進捗著しい人口減少や少子高齢化等により行政コストが割高となっていることが要因であ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上記に挙げた要因の改善は非常に厳しい状況にあり、今後も住民１人あたりのコストが高止まりする状況が続くと考えられるが、全国で取組み強化が進められている「人口減少対策」は、本町でも喫緊な課題であり、各種計画と連動した財政運営を主軸に将来のビジョンを具現化し、魅力あるまちづくりに向けた取組みを推進し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また、そうした取組みを推進させるため、現在進行中である「まち・ひと・しごと創生総合戦略」に係る事業の実施が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平均を大きく上回る要因となったと考える。今後も性質別における財政分析などを考慮し、弾力性のある財政健全化を維持し、将来にわたり積極的な事業実施を継続できる状況を整えていきたい。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実質収支比率は標準財政規模に対する実質収支の割合をいうものであるが、本町の実質収支額は毎年度黒字となっている。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普通建設事業の増等に伴い財政調整基金の取崩しがあったことにより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はマイナスとな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実質収支比率は一般的に３～５％程度が望ましいとされることから、概ね適正な財政運営がなされたものと分析している。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今後もこうした状況を維持しながら、主要財源である普通交付税の推移を注視しつつ、町の将来を見据えた財政運営に努めていきたい。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今年度も、一般会計及び特別会計の全ての会計で黒字となった。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予想される公共施設等の更新時期の到来や人口減少を伴う高齢化対策など、また、特別会計においても水道、下水道の施設更新に膨大な費用が嵩むことが予想され、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また、標準財政規模においては、一般財源である地方税の収入が低迷しており、併せて普通交付税も合併算定替えにより減少しているため、適正な財政規模へと移行を進めて行く必要がある。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9463298</v>
      </c>
      <c r="BO4" s="462"/>
      <c r="BP4" s="462"/>
      <c r="BQ4" s="462"/>
      <c r="BR4" s="462"/>
      <c r="BS4" s="462"/>
      <c r="BT4" s="462"/>
      <c r="BU4" s="463"/>
      <c r="BV4" s="461">
        <v>9317496</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14.2</v>
      </c>
      <c r="CU4" s="646"/>
      <c r="CV4" s="646"/>
      <c r="CW4" s="646"/>
      <c r="CX4" s="646"/>
      <c r="CY4" s="646"/>
      <c r="CZ4" s="646"/>
      <c r="DA4" s="647"/>
      <c r="DB4" s="645">
        <v>12.4</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8610051</v>
      </c>
      <c r="BO5" s="467"/>
      <c r="BP5" s="467"/>
      <c r="BQ5" s="467"/>
      <c r="BR5" s="467"/>
      <c r="BS5" s="467"/>
      <c r="BT5" s="467"/>
      <c r="BU5" s="468"/>
      <c r="BV5" s="466">
        <v>8543934</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77</v>
      </c>
      <c r="CU5" s="437"/>
      <c r="CV5" s="437"/>
      <c r="CW5" s="437"/>
      <c r="CX5" s="437"/>
      <c r="CY5" s="437"/>
      <c r="CZ5" s="437"/>
      <c r="DA5" s="438"/>
      <c r="DB5" s="436">
        <v>74.099999999999994</v>
      </c>
      <c r="DC5" s="437"/>
      <c r="DD5" s="437"/>
      <c r="DE5" s="437"/>
      <c r="DF5" s="437"/>
      <c r="DG5" s="437"/>
      <c r="DH5" s="437"/>
      <c r="DI5" s="438"/>
      <c r="DJ5" s="186"/>
      <c r="DK5" s="186"/>
      <c r="DL5" s="186"/>
      <c r="DM5" s="186"/>
      <c r="DN5" s="186"/>
      <c r="DO5" s="186"/>
    </row>
    <row r="6" spans="1:119" ht="18.75" customHeight="1" x14ac:dyDescent="0.2">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103</v>
      </c>
      <c r="AV6" s="524"/>
      <c r="AW6" s="524"/>
      <c r="AX6" s="524"/>
      <c r="AY6" s="446" t="s">
        <v>104</v>
      </c>
      <c r="AZ6" s="447"/>
      <c r="BA6" s="447"/>
      <c r="BB6" s="447"/>
      <c r="BC6" s="447"/>
      <c r="BD6" s="447"/>
      <c r="BE6" s="447"/>
      <c r="BF6" s="447"/>
      <c r="BG6" s="447"/>
      <c r="BH6" s="447"/>
      <c r="BI6" s="447"/>
      <c r="BJ6" s="447"/>
      <c r="BK6" s="447"/>
      <c r="BL6" s="447"/>
      <c r="BM6" s="448"/>
      <c r="BN6" s="466">
        <v>853247</v>
      </c>
      <c r="BO6" s="467"/>
      <c r="BP6" s="467"/>
      <c r="BQ6" s="467"/>
      <c r="BR6" s="467"/>
      <c r="BS6" s="467"/>
      <c r="BT6" s="467"/>
      <c r="BU6" s="468"/>
      <c r="BV6" s="466">
        <v>773562</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77</v>
      </c>
      <c r="CU6" s="620"/>
      <c r="CV6" s="620"/>
      <c r="CW6" s="620"/>
      <c r="CX6" s="620"/>
      <c r="CY6" s="620"/>
      <c r="CZ6" s="620"/>
      <c r="DA6" s="621"/>
      <c r="DB6" s="619">
        <v>74.099999999999994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103</v>
      </c>
      <c r="AV7" s="524"/>
      <c r="AW7" s="524"/>
      <c r="AX7" s="524"/>
      <c r="AY7" s="446" t="s">
        <v>107</v>
      </c>
      <c r="AZ7" s="447"/>
      <c r="BA7" s="447"/>
      <c r="BB7" s="447"/>
      <c r="BC7" s="447"/>
      <c r="BD7" s="447"/>
      <c r="BE7" s="447"/>
      <c r="BF7" s="447"/>
      <c r="BG7" s="447"/>
      <c r="BH7" s="447"/>
      <c r="BI7" s="447"/>
      <c r="BJ7" s="447"/>
      <c r="BK7" s="447"/>
      <c r="BL7" s="447"/>
      <c r="BM7" s="448"/>
      <c r="BN7" s="466">
        <v>36599</v>
      </c>
      <c r="BO7" s="467"/>
      <c r="BP7" s="467"/>
      <c r="BQ7" s="467"/>
      <c r="BR7" s="467"/>
      <c r="BS7" s="467"/>
      <c r="BT7" s="467"/>
      <c r="BU7" s="468"/>
      <c r="BV7" s="466">
        <v>31114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5741513</v>
      </c>
      <c r="CU7" s="467"/>
      <c r="CV7" s="467"/>
      <c r="CW7" s="467"/>
      <c r="CX7" s="467"/>
      <c r="CY7" s="467"/>
      <c r="CZ7" s="467"/>
      <c r="DA7" s="468"/>
      <c r="DB7" s="466">
        <v>5973193</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816648</v>
      </c>
      <c r="BO8" s="467"/>
      <c r="BP8" s="467"/>
      <c r="BQ8" s="467"/>
      <c r="BR8" s="467"/>
      <c r="BS8" s="467"/>
      <c r="BT8" s="467"/>
      <c r="BU8" s="468"/>
      <c r="BV8" s="466">
        <v>742448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12669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103</v>
      </c>
      <c r="AV9" s="524"/>
      <c r="AW9" s="524"/>
      <c r="AX9" s="524"/>
      <c r="AY9" s="446" t="s">
        <v>117</v>
      </c>
      <c r="AZ9" s="447"/>
      <c r="BA9" s="447"/>
      <c r="BB9" s="447"/>
      <c r="BC9" s="447"/>
      <c r="BD9" s="447"/>
      <c r="BE9" s="447"/>
      <c r="BF9" s="447"/>
      <c r="BG9" s="447"/>
      <c r="BH9" s="447"/>
      <c r="BI9" s="447"/>
      <c r="BJ9" s="447"/>
      <c r="BK9" s="447"/>
      <c r="BL9" s="447"/>
      <c r="BM9" s="448"/>
      <c r="BN9" s="466">
        <v>74200</v>
      </c>
      <c r="BO9" s="467"/>
      <c r="BP9" s="467"/>
      <c r="BQ9" s="467"/>
      <c r="BR9" s="467"/>
      <c r="BS9" s="467"/>
      <c r="BT9" s="467"/>
      <c r="BU9" s="468"/>
      <c r="BV9" s="466">
        <v>-8621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5.6</v>
      </c>
      <c r="CU9" s="437"/>
      <c r="CV9" s="437"/>
      <c r="CW9" s="437"/>
      <c r="CX9" s="437"/>
      <c r="CY9" s="437"/>
      <c r="CZ9" s="437"/>
      <c r="DA9" s="438"/>
      <c r="DB9" s="436">
        <v>7.2</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14462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654</v>
      </c>
      <c r="BO10" s="467"/>
      <c r="BP10" s="467"/>
      <c r="BQ10" s="467"/>
      <c r="BR10" s="467"/>
      <c r="BS10" s="467"/>
      <c r="BT10" s="467"/>
      <c r="BU10" s="468"/>
      <c r="BV10" s="466">
        <v>692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27680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11406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103</v>
      </c>
      <c r="AV12" s="524"/>
      <c r="AW12" s="524"/>
      <c r="AX12" s="524"/>
      <c r="AY12" s="446" t="s">
        <v>135</v>
      </c>
      <c r="AZ12" s="447"/>
      <c r="BA12" s="447"/>
      <c r="BB12" s="447"/>
      <c r="BC12" s="447"/>
      <c r="BD12" s="447"/>
      <c r="BE12" s="447"/>
      <c r="BF12" s="447"/>
      <c r="BG12" s="447"/>
      <c r="BH12" s="447"/>
      <c r="BI12" s="447"/>
      <c r="BJ12" s="447"/>
      <c r="BK12" s="447"/>
      <c r="BL12" s="447"/>
      <c r="BM12" s="448"/>
      <c r="BN12" s="466">
        <v>190458</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11297</v>
      </c>
      <c r="S13" s="570"/>
      <c r="T13" s="570"/>
      <c r="U13" s="570"/>
      <c r="V13" s="571"/>
      <c r="W13" s="557" t="s">
        <v>138</v>
      </c>
      <c r="X13" s="479"/>
      <c r="Y13" s="479"/>
      <c r="Z13" s="479"/>
      <c r="AA13" s="479"/>
      <c r="AB13" s="480"/>
      <c r="AC13" s="442">
        <v>231</v>
      </c>
      <c r="AD13" s="443"/>
      <c r="AE13" s="443"/>
      <c r="AF13" s="443"/>
      <c r="AG13" s="444"/>
      <c r="AH13" s="442">
        <v>205</v>
      </c>
      <c r="AI13" s="443"/>
      <c r="AJ13" s="443"/>
      <c r="AK13" s="443"/>
      <c r="AL13" s="445"/>
      <c r="AM13" s="535" t="s">
        <v>139</v>
      </c>
      <c r="AN13" s="440"/>
      <c r="AO13" s="440"/>
      <c r="AP13" s="440"/>
      <c r="AQ13" s="440"/>
      <c r="AR13" s="440"/>
      <c r="AS13" s="440"/>
      <c r="AT13" s="441"/>
      <c r="AU13" s="523" t="s">
        <v>121</v>
      </c>
      <c r="AV13" s="524"/>
      <c r="AW13" s="524"/>
      <c r="AX13" s="524"/>
      <c r="AY13" s="446" t="s">
        <v>140</v>
      </c>
      <c r="AZ13" s="447"/>
      <c r="BA13" s="447"/>
      <c r="BB13" s="447"/>
      <c r="BC13" s="447"/>
      <c r="BD13" s="447"/>
      <c r="BE13" s="447"/>
      <c r="BF13" s="447"/>
      <c r="BG13" s="447"/>
      <c r="BH13" s="447"/>
      <c r="BI13" s="447"/>
      <c r="BJ13" s="447"/>
      <c r="BK13" s="447"/>
      <c r="BL13" s="447"/>
      <c r="BM13" s="448"/>
      <c r="BN13" s="466">
        <v>-115604</v>
      </c>
      <c r="BO13" s="467"/>
      <c r="BP13" s="467"/>
      <c r="BQ13" s="467"/>
      <c r="BR13" s="467"/>
      <c r="BS13" s="467"/>
      <c r="BT13" s="467"/>
      <c r="BU13" s="468"/>
      <c r="BV13" s="466">
        <v>19751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-2.2999999999999998</v>
      </c>
      <c r="CU13" s="437"/>
      <c r="CV13" s="437"/>
      <c r="CW13" s="437"/>
      <c r="CX13" s="437"/>
      <c r="CY13" s="437"/>
      <c r="CZ13" s="437"/>
      <c r="DA13" s="438"/>
      <c r="DB13" s="436">
        <v>-1.9</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11892</v>
      </c>
      <c r="S14" s="570"/>
      <c r="T14" s="570"/>
      <c r="U14" s="570"/>
      <c r="V14" s="571"/>
      <c r="W14" s="572"/>
      <c r="X14" s="482"/>
      <c r="Y14" s="482"/>
      <c r="Z14" s="482"/>
      <c r="AA14" s="482"/>
      <c r="AB14" s="483"/>
      <c r="AC14" s="562">
        <v>4</v>
      </c>
      <c r="AD14" s="563"/>
      <c r="AE14" s="563"/>
      <c r="AF14" s="563"/>
      <c r="AG14" s="564"/>
      <c r="AH14" s="562">
        <v>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11754</v>
      </c>
      <c r="S15" s="570"/>
      <c r="T15" s="570"/>
      <c r="U15" s="570"/>
      <c r="V15" s="571"/>
      <c r="W15" s="557" t="s">
        <v>145</v>
      </c>
      <c r="X15" s="479"/>
      <c r="Y15" s="479"/>
      <c r="Z15" s="479"/>
      <c r="AA15" s="479"/>
      <c r="AB15" s="480"/>
      <c r="AC15" s="442">
        <v>1838</v>
      </c>
      <c r="AD15" s="443"/>
      <c r="AE15" s="443"/>
      <c r="AF15" s="443"/>
      <c r="AG15" s="444"/>
      <c r="AH15" s="442">
        <v>2043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1376295</v>
      </c>
      <c r="BO15" s="462"/>
      <c r="BP15" s="462"/>
      <c r="BQ15" s="462"/>
      <c r="BR15" s="462"/>
      <c r="BS15" s="462"/>
      <c r="BT15" s="462"/>
      <c r="BU15" s="463"/>
      <c r="BV15" s="461">
        <v>1407544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31.6</v>
      </c>
      <c r="AD16" s="563"/>
      <c r="AE16" s="563"/>
      <c r="AF16" s="563"/>
      <c r="AG16" s="564"/>
      <c r="AH16" s="562">
        <v>32.6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5156922</v>
      </c>
      <c r="BO16" s="467"/>
      <c r="BP16" s="467"/>
      <c r="BQ16" s="467"/>
      <c r="BR16" s="467"/>
      <c r="BS16" s="467"/>
      <c r="BT16" s="467"/>
      <c r="BU16" s="468"/>
      <c r="BV16" s="466">
        <v>5213434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3741</v>
      </c>
      <c r="AD17" s="443"/>
      <c r="AE17" s="443"/>
      <c r="AF17" s="443"/>
      <c r="AG17" s="444"/>
      <c r="AH17" s="442">
        <v>4017</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1735819</v>
      </c>
      <c r="BO17" s="467"/>
      <c r="BP17" s="467"/>
      <c r="BQ17" s="467"/>
      <c r="BR17" s="467"/>
      <c r="BS17" s="467"/>
      <c r="BT17" s="467"/>
      <c r="BU17" s="468"/>
      <c r="BV17" s="466">
        <v>1779638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301.98</v>
      </c>
      <c r="M18" s="531"/>
      <c r="N18" s="531"/>
      <c r="O18" s="531"/>
      <c r="P18" s="531"/>
      <c r="Q18" s="531"/>
      <c r="R18" s="532"/>
      <c r="S18" s="532"/>
      <c r="T18" s="532"/>
      <c r="U18" s="532"/>
      <c r="V18" s="533"/>
      <c r="W18" s="547"/>
      <c r="X18" s="548"/>
      <c r="Y18" s="548"/>
      <c r="Z18" s="548"/>
      <c r="AA18" s="548"/>
      <c r="AB18" s="558"/>
      <c r="AC18" s="430">
        <v>64.400000000000006</v>
      </c>
      <c r="AD18" s="431"/>
      <c r="AE18" s="431"/>
      <c r="AF18" s="431"/>
      <c r="AG18" s="534"/>
      <c r="AH18" s="430">
        <v>64.099999999999994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4306145</v>
      </c>
      <c r="BO18" s="467"/>
      <c r="BP18" s="467"/>
      <c r="BQ18" s="467"/>
      <c r="BR18" s="467"/>
      <c r="BS18" s="467"/>
      <c r="BT18" s="467"/>
      <c r="BU18" s="468"/>
      <c r="BV18" s="466">
        <v>4250616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42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7000882</v>
      </c>
      <c r="BO19" s="467"/>
      <c r="BP19" s="467"/>
      <c r="BQ19" s="467"/>
      <c r="BR19" s="467"/>
      <c r="BS19" s="467"/>
      <c r="BT19" s="467"/>
      <c r="BU19" s="468"/>
      <c r="BV19" s="466">
        <v>6948719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5211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5581171</v>
      </c>
      <c r="BO23" s="467"/>
      <c r="BP23" s="467"/>
      <c r="BQ23" s="467"/>
      <c r="BR23" s="467"/>
      <c r="BS23" s="467"/>
      <c r="BT23" s="467"/>
      <c r="BU23" s="468"/>
      <c r="BV23" s="466">
        <v>4984202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6910</v>
      </c>
      <c r="R24" s="443"/>
      <c r="S24" s="443"/>
      <c r="T24" s="443"/>
      <c r="U24" s="443"/>
      <c r="V24" s="444"/>
      <c r="W24" s="508"/>
      <c r="X24" s="499"/>
      <c r="Y24" s="500"/>
      <c r="Z24" s="439" t="s">
        <v>169</v>
      </c>
      <c r="AA24" s="440"/>
      <c r="AB24" s="440"/>
      <c r="AC24" s="440"/>
      <c r="AD24" s="440"/>
      <c r="AE24" s="440"/>
      <c r="AF24" s="440"/>
      <c r="AG24" s="441"/>
      <c r="AH24" s="442">
        <v>177</v>
      </c>
      <c r="AI24" s="443"/>
      <c r="AJ24" s="443"/>
      <c r="AK24" s="443"/>
      <c r="AL24" s="444"/>
      <c r="AM24" s="442">
        <v>544452</v>
      </c>
      <c r="AN24" s="443"/>
      <c r="AO24" s="443"/>
      <c r="AP24" s="443"/>
      <c r="AQ24" s="443"/>
      <c r="AR24" s="444"/>
      <c r="AS24" s="442">
        <v>3076</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1940320</v>
      </c>
      <c r="BO24" s="467"/>
      <c r="BP24" s="467"/>
      <c r="BQ24" s="467"/>
      <c r="BR24" s="467"/>
      <c r="BS24" s="467"/>
      <c r="BT24" s="467"/>
      <c r="BU24" s="468"/>
      <c r="BV24" s="466">
        <v>1909129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5640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144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35154</v>
      </c>
      <c r="BO25" s="462"/>
      <c r="BP25" s="462"/>
      <c r="BQ25" s="462"/>
      <c r="BR25" s="462"/>
      <c r="BS25" s="462"/>
      <c r="BT25" s="462"/>
      <c r="BU25" s="463"/>
      <c r="BV25" s="461">
        <v>44080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176</v>
      </c>
      <c r="F26" s="440"/>
      <c r="G26" s="440"/>
      <c r="H26" s="440"/>
      <c r="I26" s="440"/>
      <c r="J26" s="440"/>
      <c r="K26" s="441"/>
      <c r="L26" s="442">
        <v>1</v>
      </c>
      <c r="M26" s="443"/>
      <c r="N26" s="443"/>
      <c r="O26" s="443"/>
      <c r="P26" s="444"/>
      <c r="Q26" s="442">
        <v>5170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8199</v>
      </c>
      <c r="AN26" s="443"/>
      <c r="AO26" s="443"/>
      <c r="AP26" s="443"/>
      <c r="AQ26" s="443"/>
      <c r="AR26" s="444"/>
      <c r="AS26" s="442">
        <v>2733</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179</v>
      </c>
      <c r="F27" s="440"/>
      <c r="G27" s="440"/>
      <c r="H27" s="440"/>
      <c r="I27" s="440"/>
      <c r="J27" s="440"/>
      <c r="K27" s="441"/>
      <c r="L27" s="442">
        <v>1</v>
      </c>
      <c r="M27" s="443"/>
      <c r="N27" s="443"/>
      <c r="O27" s="443"/>
      <c r="P27" s="444"/>
      <c r="Q27" s="442">
        <v>2180</v>
      </c>
      <c r="R27" s="443"/>
      <c r="S27" s="443"/>
      <c r="T27" s="443"/>
      <c r="U27" s="443"/>
      <c r="V27" s="444"/>
      <c r="W27" s="508"/>
      <c r="X27" s="499"/>
      <c r="Y27" s="500"/>
      <c r="Z27" s="439" t="s">
        <v>180</v>
      </c>
      <c r="AA27" s="440"/>
      <c r="AB27" s="440"/>
      <c r="AC27" s="440"/>
      <c r="AD27" s="440"/>
      <c r="AE27" s="440"/>
      <c r="AF27" s="440"/>
      <c r="AG27" s="441"/>
      <c r="AH27" s="442" t="s">
        <v>129</v>
      </c>
      <c r="AI27" s="443"/>
      <c r="AJ27" s="443"/>
      <c r="AK27" s="443"/>
      <c r="AL27" s="444"/>
      <c r="AM27" s="442" t="s">
        <v>174</v>
      </c>
      <c r="AN27" s="443"/>
      <c r="AO27" s="443"/>
      <c r="AP27" s="443"/>
      <c r="AQ27" s="443"/>
      <c r="AR27" s="444"/>
      <c r="AS27" s="442" t="s">
        <v>144</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314231</v>
      </c>
      <c r="BO27" s="470"/>
      <c r="BP27" s="470"/>
      <c r="BQ27" s="470"/>
      <c r="BR27" s="470"/>
      <c r="BS27" s="470"/>
      <c r="BT27" s="470"/>
      <c r="BU27" s="471"/>
      <c r="BV27" s="469">
        <v>314077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182</v>
      </c>
      <c r="F28" s="440"/>
      <c r="G28" s="440"/>
      <c r="H28" s="440"/>
      <c r="I28" s="440"/>
      <c r="J28" s="440"/>
      <c r="K28" s="441"/>
      <c r="L28" s="442">
        <v>1</v>
      </c>
      <c r="M28" s="443"/>
      <c r="N28" s="443"/>
      <c r="O28" s="443"/>
      <c r="P28" s="444"/>
      <c r="Q28" s="442">
        <v>1740</v>
      </c>
      <c r="R28" s="443"/>
      <c r="S28" s="443"/>
      <c r="T28" s="443"/>
      <c r="U28" s="443"/>
      <c r="V28" s="444"/>
      <c r="W28" s="508"/>
      <c r="X28" s="499"/>
      <c r="Y28" s="500"/>
      <c r="Z28" s="439" t="s">
        <v>183</v>
      </c>
      <c r="AA28" s="440"/>
      <c r="AB28" s="440"/>
      <c r="AC28" s="440"/>
      <c r="AD28" s="440"/>
      <c r="AE28" s="440"/>
      <c r="AF28" s="440"/>
      <c r="AG28" s="441"/>
      <c r="AH28" s="442" t="s">
        <v>129</v>
      </c>
      <c r="AI28" s="443"/>
      <c r="AJ28" s="443"/>
      <c r="AK28" s="443"/>
      <c r="AL28" s="444"/>
      <c r="AM28" s="442" t="s">
        <v>173</v>
      </c>
      <c r="AN28" s="443"/>
      <c r="AO28" s="443"/>
      <c r="AP28" s="443"/>
      <c r="AQ28" s="443"/>
      <c r="AR28" s="444"/>
      <c r="AS28" s="442" t="s">
        <v>173</v>
      </c>
      <c r="AT28" s="443"/>
      <c r="AU28" s="443"/>
      <c r="AV28" s="443"/>
      <c r="AW28" s="443"/>
      <c r="AX28" s="445"/>
      <c r="AY28" s="449" t="s">
        <v>184</v>
      </c>
      <c r="AZ28" s="450"/>
      <c r="BA28" s="450"/>
      <c r="BB28" s="451"/>
      <c r="BC28" s="458" t="s">
        <v>49</v>
      </c>
      <c r="BD28" s="459"/>
      <c r="BE28" s="459"/>
      <c r="BF28" s="459"/>
      <c r="BG28" s="459"/>
      <c r="BH28" s="459"/>
      <c r="BI28" s="459"/>
      <c r="BJ28" s="459"/>
      <c r="BK28" s="459"/>
      <c r="BL28" s="459"/>
      <c r="BM28" s="460"/>
      <c r="BN28" s="461">
        <v>1481375</v>
      </c>
      <c r="BO28" s="462"/>
      <c r="BP28" s="462"/>
      <c r="BQ28" s="462"/>
      <c r="BR28" s="462"/>
      <c r="BS28" s="462"/>
      <c r="BT28" s="462"/>
      <c r="BU28" s="463"/>
      <c r="BV28" s="461">
        <v>1671179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12</v>
      </c>
      <c r="M29" s="443"/>
      <c r="N29" s="443"/>
      <c r="O29" s="443"/>
      <c r="P29" s="444"/>
      <c r="Q29" s="442">
        <v>1560</v>
      </c>
      <c r="R29" s="443"/>
      <c r="S29" s="443"/>
      <c r="T29" s="443"/>
      <c r="U29" s="443"/>
      <c r="V29" s="444"/>
      <c r="W29" s="509"/>
      <c r="X29" s="510"/>
      <c r="Y29" s="511"/>
      <c r="Z29" s="439" t="s">
        <v>186</v>
      </c>
      <c r="AA29" s="440"/>
      <c r="AB29" s="440"/>
      <c r="AC29" s="440"/>
      <c r="AD29" s="440"/>
      <c r="AE29" s="440"/>
      <c r="AF29" s="440"/>
      <c r="AG29" s="441"/>
      <c r="AH29" s="442">
        <v>177</v>
      </c>
      <c r="AI29" s="443"/>
      <c r="AJ29" s="443"/>
      <c r="AK29" s="443"/>
      <c r="AL29" s="444"/>
      <c r="AM29" s="442">
        <v>544452</v>
      </c>
      <c r="AN29" s="443"/>
      <c r="AO29" s="443"/>
      <c r="AP29" s="443"/>
      <c r="AQ29" s="443"/>
      <c r="AR29" s="444"/>
      <c r="AS29" s="442">
        <v>3076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1301342</v>
      </c>
      <c r="BO29" s="467"/>
      <c r="BP29" s="467"/>
      <c r="BQ29" s="467"/>
      <c r="BR29" s="467"/>
      <c r="BS29" s="467"/>
      <c r="BT29" s="467"/>
      <c r="BU29" s="468"/>
      <c r="BV29" s="466">
        <v>1300679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5215086</v>
      </c>
      <c r="BO30" s="470"/>
      <c r="BP30" s="470"/>
      <c r="BQ30" s="470"/>
      <c r="BR30" s="470"/>
      <c r="BS30" s="470"/>
      <c r="BT30" s="470"/>
      <c r="BU30" s="471"/>
      <c r="BV30" s="469">
        <v>4565577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峡南広域行政組合（一般会計）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農業集落排水事業等特別会計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峡南広域行政組合（峡南ふるさと市町村圏特別会計）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下水道事業特別会計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峡南広域行政組合（介護保険特別会計）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下部奥の湯温泉事業特別会計</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峡南衛生組合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身延町早川町国民健康保険病院一部事務組合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山梨県市町村総合事務組合(一般会計)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山梨県市町村総合事務組合(電子化事業及び会館管理・研修事業特別会計)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山梨県市町村総合事務組合(一般廃棄物最終処分場特別会計)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山梨県市町村総合事務組合(入札参加資格審査事業費特別会計)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山梨県市町村総合事務組合(交通災害共済事業特別会計)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JwbT1mDnYS/0wsokk0+5tgsXmpnuZbV/cXbIzx93sjr+PMuGQEAWN+GUlLn8Jny3M3e1EJwHeKZ2Nu4yPe/i1A==" saltValue="CJZToFBuczQQAcNJjMf8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7" t="s">
        <v>566</v>
      </c>
      <c r="D34" s="1247"/>
      <c r="E34" s="1248"/>
      <c r="F34" s="32">
        <v>14.13</v>
      </c>
      <c r="G34" s="33">
        <v>12.01</v>
      </c>
      <c r="H34" s="33">
        <v>12.48</v>
      </c>
      <c r="I34" s="33">
        <v>12.42</v>
      </c>
      <c r="J34" s="34">
        <v>14.22</v>
      </c>
      <c r="K34" s="22"/>
      <c r="L34" s="22"/>
      <c r="M34" s="22"/>
      <c r="N34" s="22"/>
      <c r="O34" s="22"/>
      <c r="P34" s="22"/>
    </row>
    <row r="35" spans="1:16" ht="39" customHeight="1" x14ac:dyDescent="0.2">
      <c r="A35" s="22"/>
      <c r="B35" s="35"/>
      <c r="C35" s="1241" t="s">
        <v>567</v>
      </c>
      <c r="D35" s="1242"/>
      <c r="E35" s="1243"/>
      <c r="F35" s="36">
        <v>1.1299999999999999</v>
      </c>
      <c r="G35" s="37">
        <v>1.33</v>
      </c>
      <c r="H35" s="37">
        <v>0.88</v>
      </c>
      <c r="I35" s="37">
        <v>1.64</v>
      </c>
      <c r="J35" s="38">
        <v>2.16</v>
      </c>
      <c r="K35" s="22"/>
      <c r="L35" s="22"/>
      <c r="M35" s="22"/>
      <c r="N35" s="22"/>
      <c r="O35" s="22"/>
      <c r="P35" s="22"/>
    </row>
    <row r="36" spans="1:16" ht="39" customHeight="1" x14ac:dyDescent="0.2">
      <c r="A36" s="22"/>
      <c r="B36" s="35"/>
      <c r="C36" s="1241" t="s">
        <v>568</v>
      </c>
      <c r="D36" s="1242"/>
      <c r="E36" s="1243"/>
      <c r="F36" s="36">
        <v>2.62</v>
      </c>
      <c r="G36" s="37">
        <v>2.0699999999999998</v>
      </c>
      <c r="H36" s="37">
        <v>2.35</v>
      </c>
      <c r="I36" s="37">
        <v>0.36</v>
      </c>
      <c r="J36" s="38">
        <v>0.64</v>
      </c>
      <c r="K36" s="22"/>
      <c r="L36" s="22"/>
      <c r="M36" s="22"/>
      <c r="N36" s="22"/>
      <c r="O36" s="22"/>
      <c r="P36" s="22"/>
    </row>
    <row r="37" spans="1:16" ht="39" customHeight="1" x14ac:dyDescent="0.2">
      <c r="A37" s="22"/>
      <c r="B37" s="35"/>
      <c r="C37" s="1241" t="s">
        <v>569</v>
      </c>
      <c r="D37" s="1242"/>
      <c r="E37" s="1243"/>
      <c r="F37" s="36">
        <v>0.03</v>
      </c>
      <c r="G37" s="37">
        <v>0.31</v>
      </c>
      <c r="H37" s="37">
        <v>0.16</v>
      </c>
      <c r="I37" s="37">
        <v>0.17</v>
      </c>
      <c r="J37" s="38">
        <v>0.01</v>
      </c>
      <c r="K37" s="22"/>
      <c r="L37" s="22"/>
      <c r="M37" s="22"/>
      <c r="N37" s="22"/>
      <c r="O37" s="22"/>
      <c r="P37" s="22"/>
    </row>
    <row r="38" spans="1:16" ht="39" customHeight="1" x14ac:dyDescent="0.2">
      <c r="A38" s="22"/>
      <c r="B38" s="35"/>
      <c r="C38" s="1241" t="s">
        <v>570</v>
      </c>
      <c r="D38" s="1242"/>
      <c r="E38" s="1243"/>
      <c r="F38" s="36">
        <v>0</v>
      </c>
      <c r="G38" s="37">
        <v>0</v>
      </c>
      <c r="H38" s="37">
        <v>0.01</v>
      </c>
      <c r="I38" s="37">
        <v>0.01</v>
      </c>
      <c r="J38" s="38">
        <v>0.01</v>
      </c>
      <c r="K38" s="22"/>
      <c r="L38" s="22"/>
      <c r="M38" s="22"/>
      <c r="N38" s="22"/>
      <c r="O38" s="22"/>
      <c r="P38" s="22"/>
    </row>
    <row r="39" spans="1:16" ht="39" customHeight="1" x14ac:dyDescent="0.2">
      <c r="A39" s="22"/>
      <c r="B39" s="35"/>
      <c r="C39" s="1241" t="s">
        <v>571</v>
      </c>
      <c r="D39" s="1242"/>
      <c r="E39" s="1243"/>
      <c r="F39" s="36">
        <v>0</v>
      </c>
      <c r="G39" s="37">
        <v>0</v>
      </c>
      <c r="H39" s="37">
        <v>0</v>
      </c>
      <c r="I39" s="37">
        <v>0</v>
      </c>
      <c r="J39" s="38">
        <v>0</v>
      </c>
      <c r="K39" s="22"/>
      <c r="L39" s="22"/>
      <c r="M39" s="22"/>
      <c r="N39" s="22"/>
      <c r="O39" s="22"/>
      <c r="P39" s="22"/>
    </row>
    <row r="40" spans="1:16" ht="39" customHeight="1" x14ac:dyDescent="0.2">
      <c r="A40" s="22"/>
      <c r="B40" s="35"/>
      <c r="C40" s="1241" t="s">
        <v>572</v>
      </c>
      <c r="D40" s="1242"/>
      <c r="E40" s="1243"/>
      <c r="F40" s="36">
        <v>0</v>
      </c>
      <c r="G40" s="37">
        <v>0</v>
      </c>
      <c r="H40" s="37">
        <v>0</v>
      </c>
      <c r="I40" s="37">
        <v>0</v>
      </c>
      <c r="J40" s="38">
        <v>0</v>
      </c>
      <c r="K40" s="22"/>
      <c r="L40" s="22"/>
      <c r="M40" s="22"/>
      <c r="N40" s="22"/>
      <c r="O40" s="22"/>
      <c r="P40" s="22"/>
    </row>
    <row r="41" spans="1:16" ht="39" customHeight="1" x14ac:dyDescent="0.2">
      <c r="A41" s="22"/>
      <c r="B41" s="35"/>
      <c r="C41" s="1241" t="s">
        <v>573</v>
      </c>
      <c r="D41" s="1242"/>
      <c r="E41" s="1243"/>
      <c r="F41" s="36">
        <v>0</v>
      </c>
      <c r="G41" s="37">
        <v>0</v>
      </c>
      <c r="H41" s="37">
        <v>0.01</v>
      </c>
      <c r="I41" s="37">
        <v>0</v>
      </c>
      <c r="J41" s="38">
        <v>0</v>
      </c>
      <c r="K41" s="22"/>
      <c r="L41" s="22"/>
      <c r="M41" s="22"/>
      <c r="N41" s="22"/>
      <c r="O41" s="22"/>
      <c r="P41" s="22"/>
    </row>
    <row r="42" spans="1:16" ht="39" customHeight="1" x14ac:dyDescent="0.2">
      <c r="A42" s="22"/>
      <c r="B42" s="39"/>
      <c r="C42" s="1241" t="s">
        <v>574</v>
      </c>
      <c r="D42" s="1242"/>
      <c r="E42" s="1243"/>
      <c r="F42" s="36" t="s">
        <v>518</v>
      </c>
      <c r="G42" s="37" t="s">
        <v>518</v>
      </c>
      <c r="H42" s="37" t="s">
        <v>518</v>
      </c>
      <c r="I42" s="37" t="s">
        <v>518</v>
      </c>
      <c r="J42" s="38" t="s">
        <v>518</v>
      </c>
      <c r="K42" s="22"/>
      <c r="L42" s="22"/>
      <c r="M42" s="22"/>
      <c r="N42" s="22"/>
      <c r="O42" s="22"/>
      <c r="P42" s="22"/>
    </row>
    <row r="43" spans="1:16" ht="39" customHeight="1" thickBot="1" x14ac:dyDescent="0.25">
      <c r="A43" s="22"/>
      <c r="B43" s="40"/>
      <c r="C43" s="1244" t="s">
        <v>575</v>
      </c>
      <c r="D43" s="1245"/>
      <c r="E43" s="1246"/>
      <c r="F43" s="41">
        <v>7.0000000000000007E-2</v>
      </c>
      <c r="G43" s="42">
        <v>0.06</v>
      </c>
      <c r="H43" s="42">
        <v>0.02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4etIYPX0BVy3H6LjiYJMfZBcghEgkc1WiSOn9FYd4LwmlwTikn6IWRUX23KCFC+ppYgcMEmsymcg95Sbp5i9w==" saltValue="eEN4qgRR4vx/et9CF/IJ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7" t="s">
        <v>11</v>
      </c>
      <c r="C45" s="1268"/>
      <c r="D45" s="58"/>
      <c r="E45" s="1273" t="s">
        <v>12</v>
      </c>
      <c r="F45" s="1273"/>
      <c r="G45" s="1273"/>
      <c r="H45" s="1273"/>
      <c r="I45" s="1273"/>
      <c r="J45" s="1274"/>
      <c r="K45" s="59">
        <v>740</v>
      </c>
      <c r="L45" s="60">
        <v>528</v>
      </c>
      <c r="M45" s="60">
        <v>454</v>
      </c>
      <c r="N45" s="60">
        <v>484</v>
      </c>
      <c r="O45" s="61">
        <v>404</v>
      </c>
      <c r="P45" s="48"/>
      <c r="Q45" s="48"/>
      <c r="R45" s="48"/>
      <c r="S45" s="48"/>
      <c r="T45" s="48"/>
      <c r="U45" s="48"/>
    </row>
    <row r="46" spans="1:21" ht="30.75" customHeight="1" x14ac:dyDescent="0.2">
      <c r="A46" s="48"/>
      <c r="B46" s="1269"/>
      <c r="C46" s="1270"/>
      <c r="D46" s="62"/>
      <c r="E46" s="1251" t="s">
        <v>13</v>
      </c>
      <c r="F46" s="1251"/>
      <c r="G46" s="1251"/>
      <c r="H46" s="1251"/>
      <c r="I46" s="1251"/>
      <c r="J46" s="1252"/>
      <c r="K46" s="63" t="s">
        <v>518</v>
      </c>
      <c r="L46" s="64" t="s">
        <v>518</v>
      </c>
      <c r="M46" s="64" t="s">
        <v>518</v>
      </c>
      <c r="N46" s="64" t="s">
        <v>518</v>
      </c>
      <c r="O46" s="65" t="s">
        <v>518</v>
      </c>
      <c r="P46" s="48"/>
      <c r="Q46" s="48"/>
      <c r="R46" s="48"/>
      <c r="S46" s="48"/>
      <c r="T46" s="48"/>
      <c r="U46" s="48"/>
    </row>
    <row r="47" spans="1:21" ht="30.75" customHeight="1" x14ac:dyDescent="0.2">
      <c r="A47" s="48"/>
      <c r="B47" s="1269"/>
      <c r="C47" s="1270"/>
      <c r="D47" s="62"/>
      <c r="E47" s="1251" t="s">
        <v>14</v>
      </c>
      <c r="F47" s="1251"/>
      <c r="G47" s="1251"/>
      <c r="H47" s="1251"/>
      <c r="I47" s="1251"/>
      <c r="J47" s="1252"/>
      <c r="K47" s="63" t="s">
        <v>518</v>
      </c>
      <c r="L47" s="64" t="s">
        <v>518</v>
      </c>
      <c r="M47" s="64" t="s">
        <v>518</v>
      </c>
      <c r="N47" s="64" t="s">
        <v>518</v>
      </c>
      <c r="O47" s="65" t="s">
        <v>518</v>
      </c>
      <c r="P47" s="48"/>
      <c r="Q47" s="48"/>
      <c r="R47" s="48"/>
      <c r="S47" s="48"/>
      <c r="T47" s="48"/>
      <c r="U47" s="48"/>
    </row>
    <row r="48" spans="1:21" ht="30.75" customHeight="1" x14ac:dyDescent="0.2">
      <c r="A48" s="48"/>
      <c r="B48" s="1269"/>
      <c r="C48" s="1270"/>
      <c r="D48" s="62"/>
      <c r="E48" s="1251" t="s">
        <v>15</v>
      </c>
      <c r="F48" s="1251"/>
      <c r="G48" s="1251"/>
      <c r="H48" s="1251"/>
      <c r="I48" s="1251"/>
      <c r="J48" s="1252"/>
      <c r="K48" s="63">
        <v>476</v>
      </c>
      <c r="L48" s="64">
        <v>513</v>
      </c>
      <c r="M48" s="64">
        <v>505</v>
      </c>
      <c r="N48" s="64">
        <v>518</v>
      </c>
      <c r="O48" s="65">
        <v>490</v>
      </c>
      <c r="P48" s="48"/>
      <c r="Q48" s="48"/>
      <c r="R48" s="48"/>
      <c r="S48" s="48"/>
      <c r="T48" s="48"/>
      <c r="U48" s="48"/>
    </row>
    <row r="49" spans="1:21" ht="30.75" customHeight="1" x14ac:dyDescent="0.2">
      <c r="A49" s="48"/>
      <c r="B49" s="1269"/>
      <c r="C49" s="1270"/>
      <c r="D49" s="62"/>
      <c r="E49" s="1251" t="s">
        <v>16</v>
      </c>
      <c r="F49" s="1251"/>
      <c r="G49" s="1251"/>
      <c r="H49" s="1251"/>
      <c r="I49" s="1251"/>
      <c r="J49" s="1252"/>
      <c r="K49" s="63">
        <v>35</v>
      </c>
      <c r="L49" s="64">
        <v>37</v>
      </c>
      <c r="M49" s="64">
        <v>38</v>
      </c>
      <c r="N49" s="64">
        <v>33</v>
      </c>
      <c r="O49" s="65">
        <v>34</v>
      </c>
      <c r="P49" s="48"/>
      <c r="Q49" s="48"/>
      <c r="R49" s="48"/>
      <c r="S49" s="48"/>
      <c r="T49" s="48"/>
      <c r="U49" s="48"/>
    </row>
    <row r="50" spans="1:21" ht="30.75" customHeight="1" x14ac:dyDescent="0.2">
      <c r="A50" s="48"/>
      <c r="B50" s="1269"/>
      <c r="C50" s="1270"/>
      <c r="D50" s="62"/>
      <c r="E50" s="1251" t="s">
        <v>17</v>
      </c>
      <c r="F50" s="1251"/>
      <c r="G50" s="1251"/>
      <c r="H50" s="1251"/>
      <c r="I50" s="1251"/>
      <c r="J50" s="1252"/>
      <c r="K50" s="63" t="s">
        <v>518</v>
      </c>
      <c r="L50" s="64" t="s">
        <v>518</v>
      </c>
      <c r="M50" s="64" t="s">
        <v>518</v>
      </c>
      <c r="N50" s="64" t="s">
        <v>518</v>
      </c>
      <c r="O50" s="65" t="s">
        <v>518</v>
      </c>
      <c r="P50" s="48"/>
      <c r="Q50" s="48"/>
      <c r="R50" s="48"/>
      <c r="S50" s="48"/>
      <c r="T50" s="48"/>
      <c r="U50" s="48"/>
    </row>
    <row r="51" spans="1:21" ht="30.75" customHeight="1" x14ac:dyDescent="0.2">
      <c r="A51" s="48"/>
      <c r="B51" s="1271"/>
      <c r="C51" s="1272"/>
      <c r="D51" s="66"/>
      <c r="E51" s="1251" t="s">
        <v>18</v>
      </c>
      <c r="F51" s="1251"/>
      <c r="G51" s="1251"/>
      <c r="H51" s="1251"/>
      <c r="I51" s="1251"/>
      <c r="J51" s="1252"/>
      <c r="K51" s="63" t="s">
        <v>518</v>
      </c>
      <c r="L51" s="64" t="s">
        <v>518</v>
      </c>
      <c r="M51" s="64" t="s">
        <v>518</v>
      </c>
      <c r="N51" s="64" t="s">
        <v>518</v>
      </c>
      <c r="O51" s="65" t="s">
        <v>518</v>
      </c>
      <c r="P51" s="48"/>
      <c r="Q51" s="48"/>
      <c r="R51" s="48"/>
      <c r="S51" s="48"/>
      <c r="T51" s="48"/>
      <c r="U51" s="48"/>
    </row>
    <row r="52" spans="1:21" ht="30.75" customHeight="1" x14ac:dyDescent="0.2">
      <c r="A52" s="48"/>
      <c r="B52" s="1249" t="s">
        <v>19</v>
      </c>
      <c r="C52" s="1250"/>
      <c r="D52" s="66"/>
      <c r="E52" s="1251" t="s">
        <v>20</v>
      </c>
      <c r="F52" s="1251"/>
      <c r="G52" s="1251"/>
      <c r="H52" s="1251"/>
      <c r="I52" s="1251"/>
      <c r="J52" s="1252"/>
      <c r="K52" s="63">
        <v>1254</v>
      </c>
      <c r="L52" s="64">
        <v>1132</v>
      </c>
      <c r="M52" s="64">
        <v>1110</v>
      </c>
      <c r="N52" s="64">
        <v>1148</v>
      </c>
      <c r="O52" s="65">
        <v>1043</v>
      </c>
      <c r="P52" s="48"/>
      <c r="Q52" s="48"/>
      <c r="R52" s="48"/>
      <c r="S52" s="48"/>
      <c r="T52" s="48"/>
      <c r="U52" s="48"/>
    </row>
    <row r="53" spans="1:21" ht="30.75" customHeight="1" thickBot="1" x14ac:dyDescent="0.25">
      <c r="A53" s="48"/>
      <c r="B53" s="1253" t="s">
        <v>21</v>
      </c>
      <c r="C53" s="1254"/>
      <c r="D53" s="67"/>
      <c r="E53" s="1255" t="s">
        <v>22</v>
      </c>
      <c r="F53" s="1255"/>
      <c r="G53" s="1255"/>
      <c r="H53" s="1255"/>
      <c r="I53" s="1255"/>
      <c r="J53" s="1256"/>
      <c r="K53" s="68">
        <v>-3</v>
      </c>
      <c r="L53" s="69">
        <v>-54</v>
      </c>
      <c r="M53" s="69">
        <v>-113</v>
      </c>
      <c r="N53" s="69">
        <v>-113</v>
      </c>
      <c r="O53" s="70">
        <v>-115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57" t="s">
        <v>26</v>
      </c>
      <c r="C57" s="1258"/>
      <c r="D57" s="1261" t="s">
        <v>27</v>
      </c>
      <c r="E57" s="1262"/>
      <c r="F57" s="1262"/>
      <c r="G57" s="1262"/>
      <c r="H57" s="1262"/>
      <c r="I57" s="1262"/>
      <c r="J57" s="1263"/>
      <c r="K57" s="83"/>
      <c r="L57" s="84"/>
      <c r="M57" s="84"/>
      <c r="N57" s="84"/>
      <c r="O57" s="85"/>
    </row>
    <row r="58" spans="1:21" ht="31.5" customHeight="1" thickBot="1" x14ac:dyDescent="0.25">
      <c r="B58" s="1259"/>
      <c r="C58" s="1260"/>
      <c r="D58" s="1264" t="s">
        <v>28</v>
      </c>
      <c r="E58" s="1265"/>
      <c r="F58" s="1265"/>
      <c r="G58" s="1265"/>
      <c r="H58" s="1265"/>
      <c r="I58" s="1265"/>
      <c r="J58" s="1266"/>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d+yPL5cc+pWggaSSX/2VjVRZhy0IyI0RzNj0hT5UCvvLseRlX/H969LseDomT+bIlydX/vgg7vdCt7/+ymbbg==" saltValue="Tp0u09rXb761t8kwyjif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87" t="s">
        <v>31</v>
      </c>
      <c r="C41" s="1288"/>
      <c r="D41" s="102"/>
      <c r="E41" s="1289" t="s">
        <v>32</v>
      </c>
      <c r="F41" s="1289"/>
      <c r="G41" s="1289"/>
      <c r="H41" s="1290"/>
      <c r="I41" s="103">
        <v>4638</v>
      </c>
      <c r="J41" s="104">
        <v>4127</v>
      </c>
      <c r="K41" s="104">
        <v>4560</v>
      </c>
      <c r="L41" s="104">
        <v>4984</v>
      </c>
      <c r="M41" s="105">
        <v>5581</v>
      </c>
    </row>
    <row r="42" spans="2:13" ht="27.75" customHeight="1" x14ac:dyDescent="0.2">
      <c r="B42" s="1277"/>
      <c r="C42" s="1278"/>
      <c r="D42" s="106"/>
      <c r="E42" s="1281" t="s">
        <v>33</v>
      </c>
      <c r="F42" s="1281"/>
      <c r="G42" s="1281"/>
      <c r="H42" s="1282"/>
      <c r="I42" s="107">
        <v>71</v>
      </c>
      <c r="J42" s="108">
        <v>62</v>
      </c>
      <c r="K42" s="108">
        <v>53</v>
      </c>
      <c r="L42" s="108">
        <v>44</v>
      </c>
      <c r="M42" s="109">
        <v>35</v>
      </c>
    </row>
    <row r="43" spans="2:13" ht="27.75" customHeight="1" x14ac:dyDescent="0.2">
      <c r="B43" s="1277"/>
      <c r="C43" s="1278"/>
      <c r="D43" s="106"/>
      <c r="E43" s="1281" t="s">
        <v>34</v>
      </c>
      <c r="F43" s="1281"/>
      <c r="G43" s="1281"/>
      <c r="H43" s="1282"/>
      <c r="I43" s="107">
        <v>5030</v>
      </c>
      <c r="J43" s="108">
        <v>4756</v>
      </c>
      <c r="K43" s="108">
        <v>4597</v>
      </c>
      <c r="L43" s="108">
        <v>4549</v>
      </c>
      <c r="M43" s="109">
        <v>4383</v>
      </c>
    </row>
    <row r="44" spans="2:13" ht="27.75" customHeight="1" x14ac:dyDescent="0.2">
      <c r="B44" s="1277"/>
      <c r="C44" s="1278"/>
      <c r="D44" s="106"/>
      <c r="E44" s="1281" t="s">
        <v>35</v>
      </c>
      <c r="F44" s="1281"/>
      <c r="G44" s="1281"/>
      <c r="H44" s="1282"/>
      <c r="I44" s="107">
        <v>567</v>
      </c>
      <c r="J44" s="108">
        <v>446</v>
      </c>
      <c r="K44" s="108">
        <v>404</v>
      </c>
      <c r="L44" s="108">
        <v>430</v>
      </c>
      <c r="M44" s="109">
        <v>385</v>
      </c>
    </row>
    <row r="45" spans="2:13" ht="27.75" customHeight="1" x14ac:dyDescent="0.2">
      <c r="B45" s="1277"/>
      <c r="C45" s="1278"/>
      <c r="D45" s="106"/>
      <c r="E45" s="1281" t="s">
        <v>36</v>
      </c>
      <c r="F45" s="1281"/>
      <c r="G45" s="1281"/>
      <c r="H45" s="1282"/>
      <c r="I45" s="107">
        <v>2480</v>
      </c>
      <c r="J45" s="108">
        <v>2533</v>
      </c>
      <c r="K45" s="108">
        <v>2665</v>
      </c>
      <c r="L45" s="108">
        <v>2638</v>
      </c>
      <c r="M45" s="109">
        <v>2621</v>
      </c>
    </row>
    <row r="46" spans="2:13" ht="27.75" customHeight="1" x14ac:dyDescent="0.2">
      <c r="B46" s="1277"/>
      <c r="C46" s="1278"/>
      <c r="D46" s="110"/>
      <c r="E46" s="1281" t="s">
        <v>37</v>
      </c>
      <c r="F46" s="1281"/>
      <c r="G46" s="1281"/>
      <c r="H46" s="1282"/>
      <c r="I46" s="107" t="s">
        <v>518</v>
      </c>
      <c r="J46" s="108" t="s">
        <v>518</v>
      </c>
      <c r="K46" s="108" t="s">
        <v>518</v>
      </c>
      <c r="L46" s="108" t="s">
        <v>518</v>
      </c>
      <c r="M46" s="109" t="s">
        <v>518</v>
      </c>
    </row>
    <row r="47" spans="2:13" ht="27.75" customHeight="1" x14ac:dyDescent="0.2">
      <c r="B47" s="1277"/>
      <c r="C47" s="1278"/>
      <c r="D47" s="111"/>
      <c r="E47" s="1291" t="s">
        <v>38</v>
      </c>
      <c r="F47" s="1292"/>
      <c r="G47" s="1292"/>
      <c r="H47" s="1293"/>
      <c r="I47" s="107" t="s">
        <v>518</v>
      </c>
      <c r="J47" s="108" t="s">
        <v>518</v>
      </c>
      <c r="K47" s="108" t="s">
        <v>518</v>
      </c>
      <c r="L47" s="108" t="s">
        <v>518</v>
      </c>
      <c r="M47" s="109" t="s">
        <v>518</v>
      </c>
    </row>
    <row r="48" spans="2:13" ht="27.75" customHeight="1" x14ac:dyDescent="0.2">
      <c r="B48" s="1277"/>
      <c r="C48" s="1278"/>
      <c r="D48" s="106"/>
      <c r="E48" s="1281" t="s">
        <v>39</v>
      </c>
      <c r="F48" s="1281"/>
      <c r="G48" s="1281"/>
      <c r="H48" s="1282"/>
      <c r="I48" s="107" t="s">
        <v>518</v>
      </c>
      <c r="J48" s="108" t="s">
        <v>518</v>
      </c>
      <c r="K48" s="108" t="s">
        <v>518</v>
      </c>
      <c r="L48" s="108" t="s">
        <v>518</v>
      </c>
      <c r="M48" s="109" t="s">
        <v>518</v>
      </c>
    </row>
    <row r="49" spans="2:13" ht="27.75" customHeight="1" x14ac:dyDescent="0.2">
      <c r="B49" s="1279"/>
      <c r="C49" s="1280"/>
      <c r="D49" s="106"/>
      <c r="E49" s="1281" t="s">
        <v>40</v>
      </c>
      <c r="F49" s="1281"/>
      <c r="G49" s="1281"/>
      <c r="H49" s="1282"/>
      <c r="I49" s="107" t="s">
        <v>518</v>
      </c>
      <c r="J49" s="108" t="s">
        <v>518</v>
      </c>
      <c r="K49" s="108" t="s">
        <v>518</v>
      </c>
      <c r="L49" s="108" t="s">
        <v>518</v>
      </c>
      <c r="M49" s="109" t="s">
        <v>518</v>
      </c>
    </row>
    <row r="50" spans="2:13" ht="27.75" customHeight="1" x14ac:dyDescent="0.2">
      <c r="B50" s="1275" t="s">
        <v>41</v>
      </c>
      <c r="C50" s="1276"/>
      <c r="D50" s="112"/>
      <c r="E50" s="1281" t="s">
        <v>42</v>
      </c>
      <c r="F50" s="1281"/>
      <c r="G50" s="1281"/>
      <c r="H50" s="1282"/>
      <c r="I50" s="107">
        <v>5497</v>
      </c>
      <c r="J50" s="108">
        <v>5829</v>
      </c>
      <c r="K50" s="108">
        <v>6211</v>
      </c>
      <c r="L50" s="108">
        <v>6551</v>
      </c>
      <c r="M50" s="109">
        <v>6685</v>
      </c>
    </row>
    <row r="51" spans="2:13" ht="27.75" customHeight="1" x14ac:dyDescent="0.2">
      <c r="B51" s="1277"/>
      <c r="C51" s="1278"/>
      <c r="D51" s="106"/>
      <c r="E51" s="1281" t="s">
        <v>43</v>
      </c>
      <c r="F51" s="1281"/>
      <c r="G51" s="1281"/>
      <c r="H51" s="1282"/>
      <c r="I51" s="107">
        <v>302</v>
      </c>
      <c r="J51" s="108">
        <v>270</v>
      </c>
      <c r="K51" s="108">
        <v>229</v>
      </c>
      <c r="L51" s="108">
        <v>187</v>
      </c>
      <c r="M51" s="109">
        <v>133</v>
      </c>
    </row>
    <row r="52" spans="2:13" ht="27.75" customHeight="1" x14ac:dyDescent="0.2">
      <c r="B52" s="1279"/>
      <c r="C52" s="1280"/>
      <c r="D52" s="106"/>
      <c r="E52" s="1281" t="s">
        <v>44</v>
      </c>
      <c r="F52" s="1281"/>
      <c r="G52" s="1281"/>
      <c r="H52" s="1282"/>
      <c r="I52" s="107">
        <v>10133</v>
      </c>
      <c r="J52" s="108">
        <v>9889</v>
      </c>
      <c r="K52" s="108">
        <v>9970</v>
      </c>
      <c r="L52" s="108">
        <v>9925</v>
      </c>
      <c r="M52" s="109">
        <v>9936</v>
      </c>
    </row>
    <row r="53" spans="2:13" ht="27.75" customHeight="1" thickBot="1" x14ac:dyDescent="0.25">
      <c r="B53" s="1283" t="s">
        <v>45</v>
      </c>
      <c r="C53" s="1284"/>
      <c r="D53" s="113"/>
      <c r="E53" s="1285" t="s">
        <v>46</v>
      </c>
      <c r="F53" s="1285"/>
      <c r="G53" s="1285"/>
      <c r="H53" s="1286"/>
      <c r="I53" s="114">
        <v>-3147</v>
      </c>
      <c r="J53" s="115">
        <v>-4064</v>
      </c>
      <c r="K53" s="115">
        <v>-4131</v>
      </c>
      <c r="L53" s="115">
        <v>-4017</v>
      </c>
      <c r="M53" s="116">
        <v>-3748</v>
      </c>
    </row>
    <row r="54" spans="2:13" ht="27.75" customHeight="1" x14ac:dyDescent="0.2">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vzTxHBgJemkq1/75Mu/NWzKGECYJhigj1uudUlssq/gMP6YFUHeFwuDeKVCRWNUwMUwkxbJQQh/mx3No6yRDQ==" saltValue="ZnajN4Pr/qu0Xb3k1e0o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48</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2" t="s">
        <v>49</v>
      </c>
      <c r="D55" s="1302"/>
      <c r="E55" s="1303"/>
      <c r="F55" s="128">
        <v>1670</v>
      </c>
      <c r="G55" s="128">
        <v>1671</v>
      </c>
      <c r="H55" s="129">
        <v>1481</v>
      </c>
    </row>
    <row r="56" spans="2:8" ht="52.5" customHeight="1" x14ac:dyDescent="0.2">
      <c r="B56" s="130"/>
      <c r="C56" s="1304" t="s">
        <v>50</v>
      </c>
      <c r="D56" s="1304"/>
      <c r="E56" s="1305"/>
      <c r="F56" s="131">
        <v>1300</v>
      </c>
      <c r="G56" s="131">
        <v>1301</v>
      </c>
      <c r="H56" s="132">
        <v>1301</v>
      </c>
    </row>
    <row r="57" spans="2:8" ht="53.25" customHeight="1" x14ac:dyDescent="0.2">
      <c r="B57" s="130"/>
      <c r="C57" s="1306" t="s">
        <v>51</v>
      </c>
      <c r="D57" s="1306"/>
      <c r="E57" s="1307"/>
      <c r="F57" s="133">
        <v>3930</v>
      </c>
      <c r="G57" s="133">
        <v>4566</v>
      </c>
      <c r="H57" s="134">
        <v>5215</v>
      </c>
    </row>
    <row r="58" spans="2:8" ht="45.75" customHeight="1" x14ac:dyDescent="0.2">
      <c r="B58" s="135"/>
      <c r="C58" s="1294" t="s">
        <v>598</v>
      </c>
      <c r="D58" s="1295"/>
      <c r="E58" s="1296"/>
      <c r="F58" s="136">
        <v>1003</v>
      </c>
      <c r="G58" s="136">
        <v>1300</v>
      </c>
      <c r="H58" s="137">
        <v>1575</v>
      </c>
    </row>
    <row r="59" spans="2:8" ht="45.75" customHeight="1" x14ac:dyDescent="0.2">
      <c r="B59" s="135"/>
      <c r="C59" s="1294" t="s">
        <v>599</v>
      </c>
      <c r="D59" s="1295"/>
      <c r="E59" s="1296"/>
      <c r="F59" s="136">
        <v>1200</v>
      </c>
      <c r="G59" s="136">
        <v>1251</v>
      </c>
      <c r="H59" s="137">
        <v>1332</v>
      </c>
    </row>
    <row r="60" spans="2:8" ht="45.75" customHeight="1" x14ac:dyDescent="0.2">
      <c r="B60" s="135"/>
      <c r="C60" s="1294" t="s">
        <v>595</v>
      </c>
      <c r="D60" s="1295"/>
      <c r="E60" s="1296"/>
      <c r="F60" s="136">
        <v>656</v>
      </c>
      <c r="G60" s="136">
        <v>1007</v>
      </c>
      <c r="H60" s="137">
        <v>1208</v>
      </c>
    </row>
    <row r="61" spans="2:8" ht="45.75" customHeight="1" x14ac:dyDescent="0.2">
      <c r="B61" s="135"/>
      <c r="C61" s="1294" t="s">
        <v>596</v>
      </c>
      <c r="D61" s="1295"/>
      <c r="E61" s="1296"/>
      <c r="F61" s="136">
        <v>507</v>
      </c>
      <c r="G61" s="136">
        <v>507</v>
      </c>
      <c r="H61" s="137">
        <v>507</v>
      </c>
    </row>
    <row r="62" spans="2:8" ht="45.75" customHeight="1" thickBot="1" x14ac:dyDescent="0.25">
      <c r="B62" s="138"/>
      <c r="C62" s="1297" t="s">
        <v>597</v>
      </c>
      <c r="D62" s="1298"/>
      <c r="E62" s="1299"/>
      <c r="F62" s="139">
        <v>160</v>
      </c>
      <c r="G62" s="139">
        <v>151</v>
      </c>
      <c r="H62" s="140">
        <v>141</v>
      </c>
    </row>
    <row r="63" spans="2:8" ht="52.5" customHeight="1" thickBot="1" x14ac:dyDescent="0.25">
      <c r="B63" s="141"/>
      <c r="C63" s="1300" t="s">
        <v>52</v>
      </c>
      <c r="D63" s="1300"/>
      <c r="E63" s="1301"/>
      <c r="F63" s="142">
        <v>6900</v>
      </c>
      <c r="G63" s="142">
        <v>7537</v>
      </c>
      <c r="H63" s="143">
        <v>7998</v>
      </c>
    </row>
    <row r="64" spans="2:8" ht="15" customHeight="1" x14ac:dyDescent="0.2"/>
  </sheetData>
  <sheetProtection algorithmName="SHA-512" hashValue="wIQ+xRqD7QgyWTBioaBcui+0HTtDxeHT1mb+PMCDkRkJlnNbQxqZ3FS+RQ5sTHCeF9A0P8qZwjpLoRlILZAqPw==" saltValue="dKGs1ScqkqdV+AbVYHD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0" t="s">
        <v>609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2" x14ac:dyDescent="0.2">
      <c r="B44" s="38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2" x14ac:dyDescent="0.2">
      <c r="B45" s="38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2" x14ac:dyDescent="0.2">
      <c r="B46" s="38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2" x14ac:dyDescent="0.2">
      <c r="B47" s="38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604</v>
      </c>
    </row>
    <row r="50" spans="1:109" ht="13.2" x14ac:dyDescent="0.2">
      <c r="B50" s="387"/>
      <c r="G50" s="1314"/>
      <c r="H50" s="1314"/>
      <c r="I50" s="1314"/>
      <c r="J50" s="1314"/>
      <c r="K50" s="396"/>
      <c r="L50" s="396"/>
      <c r="M50" s="395"/>
      <c r="N50" s="39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2">
      <c r="B51" s="387"/>
      <c r="G51" s="1319"/>
      <c r="H51" s="1319"/>
      <c r="I51" s="1329"/>
      <c r="J51" s="1329"/>
      <c r="K51" s="1315"/>
      <c r="L51" s="1315"/>
      <c r="M51" s="1315"/>
      <c r="N51" s="1315"/>
      <c r="AM51" s="394"/>
      <c r="AN51" s="1311" t="s">
        <v>603</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3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ht="13.2" x14ac:dyDescent="0.2">
      <c r="B52" s="387"/>
      <c r="G52" s="1319"/>
      <c r="H52" s="1319"/>
      <c r="I52" s="1329"/>
      <c r="J52" s="1329"/>
      <c r="K52" s="1315"/>
      <c r="L52" s="1315"/>
      <c r="M52" s="1315"/>
      <c r="N52" s="1315"/>
      <c r="AM52" s="39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2"/>
      <c r="B53" s="387"/>
      <c r="G53" s="1319"/>
      <c r="H53" s="1319"/>
      <c r="I53" s="1314"/>
      <c r="J53" s="1314"/>
      <c r="K53" s="1315"/>
      <c r="L53" s="1315"/>
      <c r="M53" s="1315"/>
      <c r="N53" s="1315"/>
      <c r="AM53" s="394"/>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30"/>
      <c r="BQ53" s="1308"/>
      <c r="BR53" s="1308"/>
      <c r="BS53" s="1308"/>
      <c r="BT53" s="1308"/>
      <c r="BU53" s="1308"/>
      <c r="BV53" s="1308"/>
      <c r="BW53" s="1308"/>
      <c r="BX53" s="1308">
        <v>82.3</v>
      </c>
      <c r="BY53" s="1308"/>
      <c r="BZ53" s="1308"/>
      <c r="CA53" s="1308"/>
      <c r="CB53" s="1308"/>
      <c r="CC53" s="1308"/>
      <c r="CD53" s="1308"/>
      <c r="CE53" s="1308"/>
      <c r="CF53" s="1308">
        <v>83.1</v>
      </c>
      <c r="CG53" s="1308"/>
      <c r="CH53" s="1308"/>
      <c r="CI53" s="1308"/>
      <c r="CJ53" s="1308"/>
      <c r="CK53" s="1308"/>
      <c r="CL53" s="1308"/>
      <c r="CM53" s="1308"/>
      <c r="CN53" s="1308">
        <v>83.9</v>
      </c>
      <c r="CO53" s="1308"/>
      <c r="CP53" s="1308"/>
      <c r="CQ53" s="1308"/>
      <c r="CR53" s="1308"/>
      <c r="CS53" s="1308"/>
      <c r="CT53" s="1308"/>
      <c r="CU53" s="1308"/>
      <c r="CV53" s="1308">
        <v>84.4</v>
      </c>
      <c r="CW53" s="1308"/>
      <c r="CX53" s="1308"/>
      <c r="CY53" s="1308"/>
      <c r="CZ53" s="1308"/>
      <c r="DA53" s="1308"/>
      <c r="DB53" s="1308"/>
      <c r="DC53" s="1308"/>
    </row>
    <row r="54" spans="1:109" ht="13.2" x14ac:dyDescent="0.2">
      <c r="A54" s="402"/>
      <c r="B54" s="387"/>
      <c r="G54" s="1319"/>
      <c r="H54" s="1319"/>
      <c r="I54" s="1314"/>
      <c r="J54" s="1314"/>
      <c r="K54" s="1315"/>
      <c r="L54" s="1315"/>
      <c r="M54" s="1315"/>
      <c r="N54" s="1315"/>
      <c r="AM54" s="39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2"/>
      <c r="B55" s="387"/>
      <c r="G55" s="1314"/>
      <c r="H55" s="1314"/>
      <c r="I55" s="1314"/>
      <c r="J55" s="1314"/>
      <c r="K55" s="1315"/>
      <c r="L55" s="1315"/>
      <c r="M55" s="1315"/>
      <c r="N55" s="1315"/>
      <c r="AN55" s="1310" t="s">
        <v>602</v>
      </c>
      <c r="AO55" s="1310"/>
      <c r="AP55" s="1310"/>
      <c r="AQ55" s="1310"/>
      <c r="AR55" s="1310"/>
      <c r="AS55" s="1310"/>
      <c r="AT55" s="1310"/>
      <c r="AU55" s="1310"/>
      <c r="AV55" s="1310"/>
      <c r="AW55" s="1310"/>
      <c r="AX55" s="1310"/>
      <c r="AY55" s="1310"/>
      <c r="AZ55" s="1310"/>
      <c r="BA55" s="1310"/>
      <c r="BB55" s="1311" t="s">
        <v>601</v>
      </c>
      <c r="BC55" s="1311"/>
      <c r="BD55" s="1311"/>
      <c r="BE55" s="1311"/>
      <c r="BF55" s="1311"/>
      <c r="BG55" s="1311"/>
      <c r="BH55" s="1311"/>
      <c r="BI55" s="1311"/>
      <c r="BJ55" s="1311"/>
      <c r="BK55" s="1311"/>
      <c r="BL55" s="1311"/>
      <c r="BM55" s="1311"/>
      <c r="BN55" s="1311"/>
      <c r="BO55" s="1311"/>
      <c r="BP55" s="1330"/>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3.1</v>
      </c>
      <c r="CW55" s="1308"/>
      <c r="CX55" s="1308"/>
      <c r="CY55" s="1308"/>
      <c r="CZ55" s="1308"/>
      <c r="DA55" s="1308"/>
      <c r="DB55" s="1308"/>
      <c r="DC55" s="1308"/>
    </row>
    <row r="56" spans="1:109" ht="13.2" x14ac:dyDescent="0.2">
      <c r="A56" s="402"/>
      <c r="B56" s="387"/>
      <c r="G56" s="1314"/>
      <c r="H56" s="1314"/>
      <c r="I56" s="1314"/>
      <c r="J56" s="1314"/>
      <c r="K56" s="1315"/>
      <c r="L56" s="1315"/>
      <c r="M56" s="1315"/>
      <c r="N56" s="1315"/>
      <c r="AN56" s="1310"/>
      <c r="AO56" s="1310"/>
      <c r="AP56" s="1310"/>
      <c r="AQ56" s="1310"/>
      <c r="AR56" s="1310"/>
      <c r="AS56" s="1310"/>
      <c r="AT56" s="1310"/>
      <c r="AU56" s="1310"/>
      <c r="AV56" s="1310"/>
      <c r="AW56" s="1310"/>
      <c r="AX56" s="1310"/>
      <c r="AY56" s="1310"/>
      <c r="AZ56" s="1310"/>
      <c r="BA56" s="1310"/>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2" x14ac:dyDescent="0.2">
      <c r="B57" s="408"/>
      <c r="G57" s="1314"/>
      <c r="H57" s="1314"/>
      <c r="I57" s="1312"/>
      <c r="J57" s="1312"/>
      <c r="K57" s="1315"/>
      <c r="L57" s="1315"/>
      <c r="M57" s="1315"/>
      <c r="N57" s="1315"/>
      <c r="AM57" s="386"/>
      <c r="AN57" s="1310"/>
      <c r="AO57" s="1310"/>
      <c r="AP57" s="1310"/>
      <c r="AQ57" s="1310"/>
      <c r="AR57" s="1310"/>
      <c r="AS57" s="1310"/>
      <c r="AT57" s="1310"/>
      <c r="AU57" s="1310"/>
      <c r="AV57" s="1310"/>
      <c r="AW57" s="1310"/>
      <c r="AX57" s="1310"/>
      <c r="AY57" s="1310"/>
      <c r="AZ57" s="1310"/>
      <c r="BA57" s="1310"/>
      <c r="BB57" s="1311" t="s">
        <v>608</v>
      </c>
      <c r="BC57" s="1311"/>
      <c r="BD57" s="1311"/>
      <c r="BE57" s="1311"/>
      <c r="BF57" s="1311"/>
      <c r="BG57" s="1311"/>
      <c r="BH57" s="1311"/>
      <c r="BI57" s="1311"/>
      <c r="BJ57" s="1311"/>
      <c r="BK57" s="1311"/>
      <c r="BL57" s="1311"/>
      <c r="BM57" s="1311"/>
      <c r="BN57" s="1311"/>
      <c r="BO57" s="1311"/>
      <c r="BP57" s="1330"/>
      <c r="BQ57" s="1308"/>
      <c r="BR57" s="1308"/>
      <c r="BS57" s="1308"/>
      <c r="BT57" s="1308"/>
      <c r="BU57" s="1308"/>
      <c r="BV57" s="1308"/>
      <c r="BW57" s="1308"/>
      <c r="BX57" s="1308">
        <v>52.1</v>
      </c>
      <c r="BY57" s="1308"/>
      <c r="BZ57" s="1308"/>
      <c r="CA57" s="1308"/>
      <c r="CB57" s="1308"/>
      <c r="CC57" s="1308"/>
      <c r="CD57" s="1308"/>
      <c r="CE57" s="1308"/>
      <c r="CF57" s="1308">
        <v>59.1</v>
      </c>
      <c r="CG57" s="1308"/>
      <c r="CH57" s="1308"/>
      <c r="CI57" s="1308"/>
      <c r="CJ57" s="1308"/>
      <c r="CK57" s="1308"/>
      <c r="CL57" s="1308"/>
      <c r="CM57" s="1308"/>
      <c r="CN57" s="1308">
        <v>59.8</v>
      </c>
      <c r="CO57" s="1308"/>
      <c r="CP57" s="1308"/>
      <c r="CQ57" s="1308"/>
      <c r="CR57" s="1308"/>
      <c r="CS57" s="1308"/>
      <c r="CT57" s="1308"/>
      <c r="CU57" s="1308"/>
      <c r="CV57" s="1308">
        <v>59.7</v>
      </c>
      <c r="CW57" s="1308"/>
      <c r="CX57" s="1308"/>
      <c r="CY57" s="1308"/>
      <c r="CZ57" s="1308"/>
      <c r="DA57" s="1308"/>
      <c r="DB57" s="1308"/>
      <c r="DC57" s="1308"/>
      <c r="DD57" s="413"/>
      <c r="DE57" s="408"/>
    </row>
    <row r="58" spans="1:109" s="402" customFormat="1" ht="13.2" x14ac:dyDescent="0.2">
      <c r="A58" s="386"/>
      <c r="B58" s="408"/>
      <c r="G58" s="1314"/>
      <c r="H58" s="1314"/>
      <c r="I58" s="1312"/>
      <c r="J58" s="1312"/>
      <c r="K58" s="1315"/>
      <c r="L58" s="1315"/>
      <c r="M58" s="1315"/>
      <c r="N58" s="1315"/>
      <c r="AM58" s="386"/>
      <c r="AN58" s="1310"/>
      <c r="AO58" s="1310"/>
      <c r="AP58" s="1310"/>
      <c r="AQ58" s="1310"/>
      <c r="AR58" s="1310"/>
      <c r="AS58" s="1310"/>
      <c r="AT58" s="1310"/>
      <c r="AU58" s="1310"/>
      <c r="AV58" s="1310"/>
      <c r="AW58" s="1310"/>
      <c r="AX58" s="1310"/>
      <c r="AY58" s="1310"/>
      <c r="AZ58" s="1310"/>
      <c r="BA58" s="1310"/>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607</v>
      </c>
    </row>
    <row r="64" spans="1:109" ht="13.2" x14ac:dyDescent="0.2">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0" t="s">
        <v>605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x14ac:dyDescent="0.2">
      <c r="B66" s="38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x14ac:dyDescent="0.2">
      <c r="B67" s="38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x14ac:dyDescent="0.2">
      <c r="B68" s="38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x14ac:dyDescent="0.2">
      <c r="B69" s="38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604</v>
      </c>
    </row>
    <row r="72" spans="2:107" ht="13.2" x14ac:dyDescent="0.2">
      <c r="B72" s="387"/>
      <c r="G72" s="1314"/>
      <c r="H72" s="1314"/>
      <c r="I72" s="1314"/>
      <c r="J72" s="1314"/>
      <c r="K72" s="396"/>
      <c r="L72" s="396"/>
      <c r="M72" s="395"/>
      <c r="N72" s="39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ht="13.2" x14ac:dyDescent="0.2">
      <c r="B73" s="387"/>
      <c r="G73" s="1319"/>
      <c r="H73" s="1319"/>
      <c r="I73" s="1319"/>
      <c r="J73" s="1319"/>
      <c r="K73" s="1309"/>
      <c r="L73" s="1309"/>
      <c r="M73" s="1309"/>
      <c r="N73" s="1309"/>
      <c r="AM73" s="394"/>
      <c r="AN73" s="1311" t="s">
        <v>603</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2" x14ac:dyDescent="0.2">
      <c r="B74" s="387"/>
      <c r="G74" s="1319"/>
      <c r="H74" s="1319"/>
      <c r="I74" s="1319"/>
      <c r="J74" s="1319"/>
      <c r="K74" s="1309"/>
      <c r="L74" s="1309"/>
      <c r="M74" s="1309"/>
      <c r="N74" s="1309"/>
      <c r="AM74" s="39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87"/>
      <c r="G75" s="1319"/>
      <c r="H75" s="1319"/>
      <c r="I75" s="1314"/>
      <c r="J75" s="1314"/>
      <c r="K75" s="1315"/>
      <c r="L75" s="1315"/>
      <c r="M75" s="1315"/>
      <c r="N75" s="1315"/>
      <c r="AM75" s="394"/>
      <c r="AN75" s="1311"/>
      <c r="AO75" s="1311"/>
      <c r="AP75" s="1311"/>
      <c r="AQ75" s="1311"/>
      <c r="AR75" s="1311"/>
      <c r="AS75" s="1311"/>
      <c r="AT75" s="1311"/>
      <c r="AU75" s="1311"/>
      <c r="AV75" s="1311"/>
      <c r="AW75" s="1311"/>
      <c r="AX75" s="1311"/>
      <c r="AY75" s="1311"/>
      <c r="AZ75" s="1311"/>
      <c r="BA75" s="1311"/>
      <c r="BB75" s="1311" t="s">
        <v>600</v>
      </c>
      <c r="BC75" s="1311"/>
      <c r="BD75" s="1311"/>
      <c r="BE75" s="1311"/>
      <c r="BF75" s="1311"/>
      <c r="BG75" s="1311"/>
      <c r="BH75" s="1311"/>
      <c r="BI75" s="1311"/>
      <c r="BJ75" s="1311"/>
      <c r="BK75" s="1311"/>
      <c r="BL75" s="1311"/>
      <c r="BM75" s="1311"/>
      <c r="BN75" s="1311"/>
      <c r="BO75" s="1311"/>
      <c r="BP75" s="1308">
        <v>3.5</v>
      </c>
      <c r="BQ75" s="1308"/>
      <c r="BR75" s="1308"/>
      <c r="BS75" s="1308"/>
      <c r="BT75" s="1308"/>
      <c r="BU75" s="1308"/>
      <c r="BV75" s="1308"/>
      <c r="BW75" s="1308"/>
      <c r="BX75" s="1308">
        <v>1</v>
      </c>
      <c r="BY75" s="1308"/>
      <c r="BZ75" s="1308"/>
      <c r="CA75" s="1308"/>
      <c r="CB75" s="1308"/>
      <c r="CC75" s="1308"/>
      <c r="CD75" s="1308"/>
      <c r="CE75" s="1308"/>
      <c r="CF75" s="1308">
        <v>-1.1000000000000001</v>
      </c>
      <c r="CG75" s="1308"/>
      <c r="CH75" s="1308"/>
      <c r="CI75" s="1308"/>
      <c r="CJ75" s="1308"/>
      <c r="CK75" s="1308"/>
      <c r="CL75" s="1308"/>
      <c r="CM75" s="1308"/>
      <c r="CN75" s="1308">
        <v>-1.9</v>
      </c>
      <c r="CO75" s="1308"/>
      <c r="CP75" s="1308"/>
      <c r="CQ75" s="1308"/>
      <c r="CR75" s="1308"/>
      <c r="CS75" s="1308"/>
      <c r="CT75" s="1308"/>
      <c r="CU75" s="1308"/>
      <c r="CV75" s="1308">
        <v>-2.2999999999999998</v>
      </c>
      <c r="CW75" s="1308"/>
      <c r="CX75" s="1308"/>
      <c r="CY75" s="1308"/>
      <c r="CZ75" s="1308"/>
      <c r="DA75" s="1308"/>
      <c r="DB75" s="1308"/>
      <c r="DC75" s="1308"/>
    </row>
    <row r="76" spans="2:107" ht="13.2" x14ac:dyDescent="0.2">
      <c r="B76" s="387"/>
      <c r="G76" s="1319"/>
      <c r="H76" s="1319"/>
      <c r="I76" s="1314"/>
      <c r="J76" s="1314"/>
      <c r="K76" s="1315"/>
      <c r="L76" s="1315"/>
      <c r="M76" s="1315"/>
      <c r="N76" s="1315"/>
      <c r="AM76" s="39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87"/>
      <c r="G77" s="1314"/>
      <c r="H77" s="1314"/>
      <c r="I77" s="1314"/>
      <c r="J77" s="1314"/>
      <c r="K77" s="1309"/>
      <c r="L77" s="1309"/>
      <c r="M77" s="1309"/>
      <c r="N77" s="1309"/>
      <c r="AN77" s="1310" t="s">
        <v>602</v>
      </c>
      <c r="AO77" s="1310"/>
      <c r="AP77" s="1310"/>
      <c r="AQ77" s="1310"/>
      <c r="AR77" s="1310"/>
      <c r="AS77" s="1310"/>
      <c r="AT77" s="1310"/>
      <c r="AU77" s="1310"/>
      <c r="AV77" s="1310"/>
      <c r="AW77" s="1310"/>
      <c r="AX77" s="1310"/>
      <c r="AY77" s="1310"/>
      <c r="AZ77" s="1310"/>
      <c r="BA77" s="1310"/>
      <c r="BB77" s="1311" t="s">
        <v>601</v>
      </c>
      <c r="BC77" s="1311"/>
      <c r="BD77" s="1311"/>
      <c r="BE77" s="1311"/>
      <c r="BF77" s="1311"/>
      <c r="BG77" s="1311"/>
      <c r="BH77" s="1311"/>
      <c r="BI77" s="1311"/>
      <c r="BJ77" s="1311"/>
      <c r="BK77" s="1311"/>
      <c r="BL77" s="1311"/>
      <c r="BM77" s="1311"/>
      <c r="BN77" s="1311"/>
      <c r="BO77" s="1311"/>
      <c r="BP77" s="1308">
        <v>13.1</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3.1</v>
      </c>
      <c r="CW77" s="1308"/>
      <c r="CX77" s="1308"/>
      <c r="CY77" s="1308"/>
      <c r="CZ77" s="1308"/>
      <c r="DA77" s="1308"/>
      <c r="DB77" s="1308"/>
      <c r="DC77" s="1308"/>
    </row>
    <row r="78" spans="2:107" ht="13.2" x14ac:dyDescent="0.2">
      <c r="B78" s="387"/>
      <c r="G78" s="1314"/>
      <c r="H78" s="1314"/>
      <c r="I78" s="1314"/>
      <c r="J78" s="1314"/>
      <c r="K78" s="1309"/>
      <c r="L78" s="1309"/>
      <c r="M78" s="1309"/>
      <c r="N78" s="1309"/>
      <c r="AN78" s="1310"/>
      <c r="AO78" s="1310"/>
      <c r="AP78" s="1310"/>
      <c r="AQ78" s="1310"/>
      <c r="AR78" s="1310"/>
      <c r="AS78" s="1310"/>
      <c r="AT78" s="1310"/>
      <c r="AU78" s="1310"/>
      <c r="AV78" s="1310"/>
      <c r="AW78" s="1310"/>
      <c r="AX78" s="1310"/>
      <c r="AY78" s="1310"/>
      <c r="AZ78" s="1310"/>
      <c r="BA78" s="1310"/>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87"/>
      <c r="G79" s="1314"/>
      <c r="H79" s="1314"/>
      <c r="I79" s="1312"/>
      <c r="J79" s="1312"/>
      <c r="K79" s="1313"/>
      <c r="L79" s="1313"/>
      <c r="M79" s="1313"/>
      <c r="N79" s="1313"/>
      <c r="AN79" s="1310"/>
      <c r="AO79" s="1310"/>
      <c r="AP79" s="1310"/>
      <c r="AQ79" s="1310"/>
      <c r="AR79" s="1310"/>
      <c r="AS79" s="1310"/>
      <c r="AT79" s="1310"/>
      <c r="AU79" s="1310"/>
      <c r="AV79" s="1310"/>
      <c r="AW79" s="1310"/>
      <c r="AX79" s="1310"/>
      <c r="AY79" s="1310"/>
      <c r="AZ79" s="1310"/>
      <c r="BA79" s="1310"/>
      <c r="BB79" s="1311" t="s">
        <v>600</v>
      </c>
      <c r="BC79" s="1311"/>
      <c r="BD79" s="1311"/>
      <c r="BE79" s="1311"/>
      <c r="BF79" s="1311"/>
      <c r="BG79" s="1311"/>
      <c r="BH79" s="1311"/>
      <c r="BI79" s="1311"/>
      <c r="BJ79" s="1311"/>
      <c r="BK79" s="1311"/>
      <c r="BL79" s="1311"/>
      <c r="BM79" s="1311"/>
      <c r="BN79" s="1311"/>
      <c r="BO79" s="1311"/>
      <c r="BP79" s="1308">
        <v>8.9</v>
      </c>
      <c r="BQ79" s="1308"/>
      <c r="BR79" s="1308"/>
      <c r="BS79" s="1308"/>
      <c r="BT79" s="1308"/>
      <c r="BU79" s="1308"/>
      <c r="BV79" s="1308"/>
      <c r="BW79" s="1308"/>
      <c r="BX79" s="1308">
        <v>7.9</v>
      </c>
      <c r="BY79" s="1308"/>
      <c r="BZ79" s="1308"/>
      <c r="CA79" s="1308"/>
      <c r="CB79" s="1308"/>
      <c r="CC79" s="1308"/>
      <c r="CD79" s="1308"/>
      <c r="CE79" s="1308"/>
      <c r="CF79" s="1308">
        <v>7.9</v>
      </c>
      <c r="CG79" s="1308"/>
      <c r="CH79" s="1308"/>
      <c r="CI79" s="1308"/>
      <c r="CJ79" s="1308"/>
      <c r="CK79" s="1308"/>
      <c r="CL79" s="1308"/>
      <c r="CM79" s="1308"/>
      <c r="CN79" s="1308">
        <v>7.8</v>
      </c>
      <c r="CO79" s="1308"/>
      <c r="CP79" s="1308"/>
      <c r="CQ79" s="1308"/>
      <c r="CR79" s="1308"/>
      <c r="CS79" s="1308"/>
      <c r="CT79" s="1308"/>
      <c r="CU79" s="1308"/>
      <c r="CV79" s="1308">
        <v>7.9</v>
      </c>
      <c r="CW79" s="1308"/>
      <c r="CX79" s="1308"/>
      <c r="CY79" s="1308"/>
      <c r="CZ79" s="1308"/>
      <c r="DA79" s="1308"/>
      <c r="DB79" s="1308"/>
      <c r="DC79" s="1308"/>
    </row>
    <row r="80" spans="2:107" ht="13.2" x14ac:dyDescent="0.2">
      <c r="B80" s="387"/>
      <c r="G80" s="1314"/>
      <c r="H80" s="1314"/>
      <c r="I80" s="1312"/>
      <c r="J80" s="1312"/>
      <c r="K80" s="1313"/>
      <c r="L80" s="1313"/>
      <c r="M80" s="1313"/>
      <c r="N80" s="1313"/>
      <c r="AN80" s="1310"/>
      <c r="AO80" s="1310"/>
      <c r="AP80" s="1310"/>
      <c r="AQ80" s="1310"/>
      <c r="AR80" s="1310"/>
      <c r="AS80" s="1310"/>
      <c r="AT80" s="1310"/>
      <c r="AU80" s="1310"/>
      <c r="AV80" s="1310"/>
      <c r="AW80" s="1310"/>
      <c r="AX80" s="1310"/>
      <c r="AY80" s="1310"/>
      <c r="AZ80" s="1310"/>
      <c r="BA80" s="1310"/>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maycfwIQtCUwKbdqDDmY09tN0+zb3ndrhKy9cl6JxxC8hTdUCP8yAp+ybKFnKVBFsxOVMZSkeIH2R3UA+YF/nA==" saltValue="bziAGnlDFJZ5UUk+ch6Gq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612</v>
      </c>
    </row>
  </sheetData>
  <sheetProtection algorithmName="SHA-512" hashValue="ypBZHfcgDztK4npSfygPFSRagEkpBrcWiGP41XrNUEpZaXCsxuYVDqSQ9No3gmUjj2y98daDpsjZzTAmwgUtqw==" saltValue="s6SErJs5RgE6UC+EIsfy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xatlpXGmmJ1U5oJ0w1zZ8q6Lbq1dpFovBgA/a2pZ3A9ERZ335Wj2mJLrDFjc98XnLJTEdjhNSvhfeN3AbYa/PA==" saltValue="5qtOzfj9mw73ITP7K0vB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557</v>
      </c>
      <c r="G2" s="157"/>
      <c r="H2" s="158"/>
    </row>
    <row r="3" spans="1:8" x14ac:dyDescent="0.2">
      <c r="A3" s="154" t="s">
        <v>550</v>
      </c>
      <c r="B3" s="159"/>
      <c r="C3" s="160"/>
      <c r="D3" s="161">
        <v>53795</v>
      </c>
      <c r="E3" s="162"/>
      <c r="F3" s="163">
        <v>75972</v>
      </c>
      <c r="G3" s="164"/>
      <c r="H3" s="165"/>
    </row>
    <row r="4" spans="1:8" x14ac:dyDescent="0.2">
      <c r="A4" s="166"/>
      <c r="B4" s="167"/>
      <c r="C4" s="168"/>
      <c r="D4" s="169">
        <v>20286</v>
      </c>
      <c r="E4" s="170"/>
      <c r="F4" s="171">
        <v>40712</v>
      </c>
      <c r="G4" s="172"/>
      <c r="H4" s="173"/>
    </row>
    <row r="5" spans="1:8" x14ac:dyDescent="0.2">
      <c r="A5" s="154" t="s">
        <v>552</v>
      </c>
      <c r="B5" s="159"/>
      <c r="C5" s="160"/>
      <c r="D5" s="161">
        <v>64501</v>
      </c>
      <c r="E5" s="162"/>
      <c r="F5" s="163">
        <v>79466</v>
      </c>
      <c r="G5" s="164"/>
      <c r="H5" s="165"/>
    </row>
    <row r="6" spans="1:8" x14ac:dyDescent="0.2">
      <c r="A6" s="166"/>
      <c r="B6" s="167"/>
      <c r="C6" s="168"/>
      <c r="D6" s="169">
        <v>28129</v>
      </c>
      <c r="E6" s="170"/>
      <c r="F6" s="171">
        <v>44645</v>
      </c>
      <c r="G6" s="172"/>
      <c r="H6" s="173"/>
    </row>
    <row r="7" spans="1:8" x14ac:dyDescent="0.2">
      <c r="A7" s="154" t="s">
        <v>553</v>
      </c>
      <c r="B7" s="159"/>
      <c r="C7" s="160"/>
      <c r="D7" s="161">
        <v>96294</v>
      </c>
      <c r="E7" s="162"/>
      <c r="F7" s="163">
        <v>90072</v>
      </c>
      <c r="G7" s="164"/>
      <c r="H7" s="165"/>
    </row>
    <row r="8" spans="1:8" x14ac:dyDescent="0.2">
      <c r="A8" s="166"/>
      <c r="B8" s="167"/>
      <c r="C8" s="168"/>
      <c r="D8" s="169">
        <v>55729</v>
      </c>
      <c r="E8" s="170"/>
      <c r="F8" s="171">
        <v>46083</v>
      </c>
      <c r="G8" s="172"/>
      <c r="H8" s="173"/>
    </row>
    <row r="9" spans="1:8" x14ac:dyDescent="0.2">
      <c r="A9" s="154" t="s">
        <v>554</v>
      </c>
      <c r="B9" s="159"/>
      <c r="C9" s="160"/>
      <c r="D9" s="161">
        <v>69108</v>
      </c>
      <c r="E9" s="162"/>
      <c r="F9" s="163">
        <v>88328</v>
      </c>
      <c r="G9" s="164"/>
      <c r="H9" s="165"/>
    </row>
    <row r="10" spans="1:8" x14ac:dyDescent="0.2">
      <c r="A10" s="166"/>
      <c r="B10" s="167"/>
      <c r="C10" s="168"/>
      <c r="D10" s="169">
        <v>44469</v>
      </c>
      <c r="E10" s="170"/>
      <c r="F10" s="171">
        <v>49013</v>
      </c>
      <c r="G10" s="172"/>
      <c r="H10" s="173"/>
    </row>
    <row r="11" spans="1:8" x14ac:dyDescent="0.2">
      <c r="A11" s="154" t="s">
        <v>555</v>
      </c>
      <c r="B11" s="159"/>
      <c r="C11" s="160"/>
      <c r="D11" s="161">
        <v>83632</v>
      </c>
      <c r="E11" s="162"/>
      <c r="F11" s="163">
        <v>103390</v>
      </c>
      <c r="G11" s="164"/>
      <c r="H11" s="165"/>
    </row>
    <row r="12" spans="1:8" x14ac:dyDescent="0.2">
      <c r="A12" s="166"/>
      <c r="B12" s="167"/>
      <c r="C12" s="174"/>
      <c r="D12" s="169">
        <v>51599</v>
      </c>
      <c r="E12" s="170"/>
      <c r="F12" s="171">
        <v>51269</v>
      </c>
      <c r="G12" s="172"/>
      <c r="H12" s="173"/>
    </row>
    <row r="13" spans="1:8" x14ac:dyDescent="0.2">
      <c r="A13" s="154"/>
      <c r="B13" s="159"/>
      <c r="C13" s="175"/>
      <c r="D13" s="176">
        <v>73466</v>
      </c>
      <c r="E13" s="177"/>
      <c r="F13" s="178">
        <v>87446</v>
      </c>
      <c r="G13" s="179"/>
      <c r="H13" s="165"/>
    </row>
    <row r="14" spans="1:8" x14ac:dyDescent="0.2">
      <c r="A14" s="166"/>
      <c r="B14" s="167"/>
      <c r="C14" s="168"/>
      <c r="D14" s="169">
        <v>40042</v>
      </c>
      <c r="E14" s="170"/>
      <c r="F14" s="171">
        <v>46344</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14.13</v>
      </c>
      <c r="C19" s="180">
        <f>ROUND(VALUE(SUBSTITUTE(実質収支比率等に係る経年分析!G$48,"▲","-")),2)</f>
        <v>12.01</v>
      </c>
      <c r="D19" s="180">
        <f>ROUND(VALUE(SUBSTITUTE(実質収支比率等に係る経年分析!H$48,"▲","-")),2)</f>
        <v>12.49</v>
      </c>
      <c r="E19" s="180">
        <f>ROUND(VALUE(SUBSTITUTE(実質収支比率等に係る経年分析!I$48,"▲","-")),2)</f>
        <v>12.43</v>
      </c>
      <c r="F19" s="180">
        <f>ROUND(VALUE(SUBSTITUTE(実質収支比率等に係る経年分析!J$48,"▲","-")),2)</f>
        <v>14.22</v>
      </c>
    </row>
    <row r="20" spans="1:11" x14ac:dyDescent="0.2">
      <c r="A20" s="180" t="s">
        <v>56</v>
      </c>
      <c r="B20" s="180">
        <f>ROUND(VALUE(SUBSTITUTE(実質収支比率等に係る経年分析!F$47,"▲","-")),2)</f>
        <v>25.35</v>
      </c>
      <c r="C20" s="180">
        <f>ROUND(VALUE(SUBSTITUTE(実質収支比率等に係る経年分析!G$47,"▲","-")),2)</f>
        <v>26.9</v>
      </c>
      <c r="D20" s="180">
        <f>ROUND(VALUE(SUBSTITUTE(実質収支比率等に係る経年分析!H$47,"▲","-")),2)</f>
        <v>27.77</v>
      </c>
      <c r="E20" s="180">
        <f>ROUND(VALUE(SUBSTITUTE(実質収支比率等に係る経年分析!I$47,"▲","-")),2)</f>
        <v>27.98</v>
      </c>
      <c r="F20" s="180">
        <f>ROUND(VALUE(SUBSTITUTE(実質収支比率等に係る経年分析!J$47,"▲","-")),2)</f>
        <v>25.8</v>
      </c>
    </row>
    <row r="21" spans="1:11" x14ac:dyDescent="0.2">
      <c r="A21" s="180" t="s">
        <v>57</v>
      </c>
      <c r="B21" s="180">
        <f>IF(ISNUMBER(VALUE(SUBSTITUTE(実質収支比率等に係る経年分析!F$49,"▲","-"))),ROUND(VALUE(SUBSTITUTE(実質収支比率等に係る経年分析!F$49,"▲","-")),2),NA())</f>
        <v>15.78</v>
      </c>
      <c r="C21" s="180">
        <f>IF(ISNUMBER(VALUE(SUBSTITUTE(実質収支比率等に係る経年分析!G$49,"▲","-"))),ROUND(VALUE(SUBSTITUTE(実質収支比率等に係る経年分析!G$49,"▲","-")),2),NA())</f>
        <v>6.42</v>
      </c>
      <c r="D21" s="180">
        <f>IF(ISNUMBER(VALUE(SUBSTITUTE(実質収支比率等に係る経年分析!H$49,"▲","-"))),ROUND(VALUE(SUBSTITUTE(実質収支比率等に係る経年分析!H$49,"▲","-")),2),NA())</f>
        <v>3.71</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-2.0099999999999998</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下部奥の湯温泉事業特別会計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農業集落排水事業等特別会計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14.22</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1254</v>
      </c>
      <c r="E42" s="182"/>
      <c r="F42" s="182"/>
      <c r="G42" s="182">
        <f>'実質公債費比率（分子）の構造'!L$52</f>
        <v>1132</v>
      </c>
      <c r="H42" s="182"/>
      <c r="I42" s="182"/>
      <c r="J42" s="182">
        <f>'実質公債費比率（分子）の構造'!M$52</f>
        <v>1110</v>
      </c>
      <c r="K42" s="182"/>
      <c r="L42" s="182"/>
      <c r="M42" s="182">
        <f>'実質公債費比率（分子）の構造'!N$52</f>
        <v>1148</v>
      </c>
      <c r="N42" s="182"/>
      <c r="O42" s="182"/>
      <c r="P42" s="182">
        <f>'実質公債費比率（分子）の構造'!O$52</f>
        <v>1043</v>
      </c>
    </row>
    <row r="43" spans="1:16" x14ac:dyDescent="0.2">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67</v>
      </c>
      <c r="B45" s="182">
        <f>'実質公債費比率（分子）の構造'!K$49</f>
        <v>35</v>
      </c>
      <c r="C45" s="182"/>
      <c r="D45" s="182"/>
      <c r="E45" s="182">
        <f>'実質公債費比率（分子）の構造'!L$49</f>
        <v>37</v>
      </c>
      <c r="F45" s="182"/>
      <c r="G45" s="182"/>
      <c r="H45" s="182">
        <f>'実質公債費比率（分子）の構造'!M$49</f>
        <v>38</v>
      </c>
      <c r="I45" s="182"/>
      <c r="J45" s="182"/>
      <c r="K45" s="182">
        <f>'実質公債費比率（分子）の構造'!N$49</f>
        <v>33</v>
      </c>
      <c r="L45" s="182"/>
      <c r="M45" s="182"/>
      <c r="N45" s="182">
        <f>'実質公債費比率（分子）の構造'!O$49</f>
        <v>34</v>
      </c>
      <c r="O45" s="182"/>
      <c r="P45" s="182"/>
    </row>
    <row r="46" spans="1:16" x14ac:dyDescent="0.2">
      <c r="A46" s="182" t="s">
        <v>68</v>
      </c>
      <c r="B46" s="182">
        <f>'実質公債費比率（分子）の構造'!K$48</f>
        <v>476</v>
      </c>
      <c r="C46" s="182"/>
      <c r="D46" s="182"/>
      <c r="E46" s="182">
        <f>'実質公債費比率（分子）の構造'!L$48</f>
        <v>513</v>
      </c>
      <c r="F46" s="182"/>
      <c r="G46" s="182"/>
      <c r="H46" s="182">
        <f>'実質公債費比率（分子）の構造'!M$48</f>
        <v>505</v>
      </c>
      <c r="I46" s="182"/>
      <c r="J46" s="182"/>
      <c r="K46" s="182">
        <f>'実質公債費比率（分子）の構造'!N$48</f>
        <v>518</v>
      </c>
      <c r="L46" s="182"/>
      <c r="M46" s="182"/>
      <c r="N46" s="182">
        <f>'実質公債費比率（分子）の構造'!O$48</f>
        <v>490</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740</v>
      </c>
      <c r="C49" s="182"/>
      <c r="D49" s="182"/>
      <c r="E49" s="182">
        <f>'実質公債費比率（分子）の構造'!L$45</f>
        <v>528</v>
      </c>
      <c r="F49" s="182"/>
      <c r="G49" s="182"/>
      <c r="H49" s="182">
        <f>'実質公債費比率（分子）の構造'!M$45</f>
        <v>454</v>
      </c>
      <c r="I49" s="182"/>
      <c r="J49" s="182"/>
      <c r="K49" s="182">
        <f>'実質公債費比率（分子）の構造'!N$45</f>
        <v>484</v>
      </c>
      <c r="L49" s="182"/>
      <c r="M49" s="182"/>
      <c r="N49" s="182">
        <f>'実質公債費比率（分子）の構造'!O$45</f>
        <v>404</v>
      </c>
      <c r="O49" s="182"/>
      <c r="P49" s="182"/>
    </row>
    <row r="50" spans="1:16" x14ac:dyDescent="0.2">
      <c r="A50" s="182" t="s">
        <v>72</v>
      </c>
      <c r="B50" s="182" t="e">
        <f>NA()</f>
        <v>#N/A</v>
      </c>
      <c r="C50" s="182">
        <f>IF(ISNUMBER('実質公債費比率（分子）の構造'!K$53),'実質公債費比率（分子）の構造'!K$53,NA())</f>
        <v>-3</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-113</v>
      </c>
      <c r="M50" s="182" t="e">
        <f>NA()</f>
        <v>#N/A</v>
      </c>
      <c r="N50" s="182" t="e">
        <f>NA()</f>
        <v>#N/A</v>
      </c>
      <c r="O50" s="182">
        <f>IF(ISNUMBER('実質公債費比率（分子）の構造'!O$53),'実質公債費比率（分子）の構造'!O$53,NA())</f>
        <v>-115</v>
      </c>
      <c r="P50" s="182" t="e">
        <f>NA()</f>
        <v>#N/A</v>
      </c>
    </row>
    <row r="53" spans="1:16" x14ac:dyDescent="0.2">
      <c r="A53" s="150" t="s">
        <v>73</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44</v>
      </c>
      <c r="B56" s="181"/>
      <c r="C56" s="181"/>
      <c r="D56" s="181">
        <f>'将来負担比率（分子）の構造'!I$52</f>
        <v>10133</v>
      </c>
      <c r="E56" s="181"/>
      <c r="F56" s="181"/>
      <c r="G56" s="181">
        <f>'将来負担比率（分子）の構造'!J$52</f>
        <v>9889</v>
      </c>
      <c r="H56" s="181"/>
      <c r="I56" s="181"/>
      <c r="J56" s="181">
        <f>'将来負担比率（分子）の構造'!K$52</f>
        <v>9970</v>
      </c>
      <c r="K56" s="181"/>
      <c r="L56" s="181"/>
      <c r="M56" s="181">
        <f>'将来負担比率（分子）の構造'!L$52</f>
        <v>9925</v>
      </c>
      <c r="N56" s="181"/>
      <c r="O56" s="181"/>
      <c r="P56" s="181">
        <f>'将来負担比率（分子）の構造'!M$52</f>
        <v>9936</v>
      </c>
    </row>
    <row r="57" spans="1:16" x14ac:dyDescent="0.2">
      <c r="A57" s="181" t="s">
        <v>43</v>
      </c>
      <c r="B57" s="181"/>
      <c r="C57" s="181"/>
      <c r="D57" s="181">
        <f>'将来負担比率（分子）の構造'!I$51</f>
        <v>302</v>
      </c>
      <c r="E57" s="181"/>
      <c r="F57" s="181"/>
      <c r="G57" s="181">
        <f>'将来負担比率（分子）の構造'!J$51</f>
        <v>270</v>
      </c>
      <c r="H57" s="181"/>
      <c r="I57" s="181"/>
      <c r="J57" s="181">
        <f>'将来負担比率（分子）の構造'!K$51</f>
        <v>229</v>
      </c>
      <c r="K57" s="181"/>
      <c r="L57" s="181"/>
      <c r="M57" s="181">
        <f>'将来負担比率（分子）の構造'!L$51</f>
        <v>187</v>
      </c>
      <c r="N57" s="181"/>
      <c r="O57" s="181"/>
      <c r="P57" s="181">
        <f>'将来負担比率（分子）の構造'!M$51</f>
        <v>133</v>
      </c>
    </row>
    <row r="58" spans="1:16" x14ac:dyDescent="0.2">
      <c r="A58" s="181" t="s">
        <v>42</v>
      </c>
      <c r="B58" s="181"/>
      <c r="C58" s="181"/>
      <c r="D58" s="181">
        <f>'将来負担比率（分子）の構造'!I$50</f>
        <v>5497</v>
      </c>
      <c r="E58" s="181"/>
      <c r="F58" s="181"/>
      <c r="G58" s="181">
        <f>'将来負担比率（分子）の構造'!J$50</f>
        <v>5829</v>
      </c>
      <c r="H58" s="181"/>
      <c r="I58" s="181"/>
      <c r="J58" s="181">
        <f>'将来負担比率（分子）の構造'!K$50</f>
        <v>6211</v>
      </c>
      <c r="K58" s="181"/>
      <c r="L58" s="181"/>
      <c r="M58" s="181">
        <f>'将来負担比率（分子）の構造'!L$50</f>
        <v>6551</v>
      </c>
      <c r="N58" s="181"/>
      <c r="O58" s="181"/>
      <c r="P58" s="181">
        <f>'将来負担比率（分子）の構造'!M$50</f>
        <v>6685</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36</v>
      </c>
      <c r="B62" s="181">
        <f>'将来負担比率（分子）の構造'!I$45</f>
        <v>2480</v>
      </c>
      <c r="C62" s="181"/>
      <c r="D62" s="181"/>
      <c r="E62" s="181">
        <f>'将来負担比率（分子）の構造'!J$45</f>
        <v>2533</v>
      </c>
      <c r="F62" s="181"/>
      <c r="G62" s="181"/>
      <c r="H62" s="181">
        <f>'将来負担比率（分子）の構造'!K$45</f>
        <v>2665</v>
      </c>
      <c r="I62" s="181"/>
      <c r="J62" s="181"/>
      <c r="K62" s="181">
        <f>'将来負担比率（分子）の構造'!L$45</f>
        <v>2638</v>
      </c>
      <c r="L62" s="181"/>
      <c r="M62" s="181"/>
      <c r="N62" s="181">
        <f>'将来負担比率（分子）の構造'!M$45</f>
        <v>2621</v>
      </c>
      <c r="O62" s="181"/>
      <c r="P62" s="181"/>
    </row>
    <row r="63" spans="1:16" x14ac:dyDescent="0.2">
      <c r="A63" s="181" t="s">
        <v>35</v>
      </c>
      <c r="B63" s="181">
        <f>'将来負担比率（分子）の構造'!I$44</f>
        <v>567</v>
      </c>
      <c r="C63" s="181"/>
      <c r="D63" s="181"/>
      <c r="E63" s="181">
        <f>'将来負担比率（分子）の構造'!J$44</f>
        <v>446</v>
      </c>
      <c r="F63" s="181"/>
      <c r="G63" s="181"/>
      <c r="H63" s="181">
        <f>'将来負担比率（分子）の構造'!K$44</f>
        <v>404</v>
      </c>
      <c r="I63" s="181"/>
      <c r="J63" s="181"/>
      <c r="K63" s="181">
        <f>'将来負担比率（分子）の構造'!L$44</f>
        <v>430</v>
      </c>
      <c r="L63" s="181"/>
      <c r="M63" s="181"/>
      <c r="N63" s="181">
        <f>'将来負担比率（分子）の構造'!M$44</f>
        <v>385</v>
      </c>
      <c r="O63" s="181"/>
      <c r="P63" s="181"/>
    </row>
    <row r="64" spans="1:16" x14ac:dyDescent="0.2">
      <c r="A64" s="181" t="s">
        <v>34</v>
      </c>
      <c r="B64" s="181">
        <f>'将来負担比率（分子）の構造'!I$43</f>
        <v>5030</v>
      </c>
      <c r="C64" s="181"/>
      <c r="D64" s="181"/>
      <c r="E64" s="181">
        <f>'将来負担比率（分子）の構造'!J$43</f>
        <v>4756</v>
      </c>
      <c r="F64" s="181"/>
      <c r="G64" s="181"/>
      <c r="H64" s="181">
        <f>'将来負担比率（分子）の構造'!K$43</f>
        <v>4597</v>
      </c>
      <c r="I64" s="181"/>
      <c r="J64" s="181"/>
      <c r="K64" s="181">
        <f>'将来負担比率（分子）の構造'!L$43</f>
        <v>4549</v>
      </c>
      <c r="L64" s="181"/>
      <c r="M64" s="181"/>
      <c r="N64" s="181">
        <f>'将来負担比率（分子）の構造'!M$43</f>
        <v>4383</v>
      </c>
      <c r="O64" s="181"/>
      <c r="P64" s="181"/>
    </row>
    <row r="65" spans="1:16" x14ac:dyDescent="0.2">
      <c r="A65" s="181" t="s">
        <v>33</v>
      </c>
      <c r="B65" s="181">
        <f>'将来負担比率（分子）の構造'!I$42</f>
        <v>71</v>
      </c>
      <c r="C65" s="181"/>
      <c r="D65" s="181"/>
      <c r="E65" s="181">
        <f>'将来負担比率（分子）の構造'!J$42</f>
        <v>62</v>
      </c>
      <c r="F65" s="181"/>
      <c r="G65" s="181"/>
      <c r="H65" s="181">
        <f>'将来負担比率（分子）の構造'!K$42</f>
        <v>53</v>
      </c>
      <c r="I65" s="181"/>
      <c r="J65" s="181"/>
      <c r="K65" s="181">
        <f>'将来負担比率（分子）の構造'!L$42</f>
        <v>44</v>
      </c>
      <c r="L65" s="181"/>
      <c r="M65" s="181"/>
      <c r="N65" s="181">
        <f>'将来負担比率（分子）の構造'!M$42</f>
        <v>35</v>
      </c>
      <c r="O65" s="181"/>
      <c r="P65" s="181"/>
    </row>
    <row r="66" spans="1:16" x14ac:dyDescent="0.2">
      <c r="A66" s="181" t="s">
        <v>32</v>
      </c>
      <c r="B66" s="181">
        <f>'将来負担比率（分子）の構造'!I$41</f>
        <v>4638</v>
      </c>
      <c r="C66" s="181"/>
      <c r="D66" s="181"/>
      <c r="E66" s="181">
        <f>'将来負担比率（分子）の構造'!J$41</f>
        <v>4127</v>
      </c>
      <c r="F66" s="181"/>
      <c r="G66" s="181"/>
      <c r="H66" s="181">
        <f>'将来負担比率（分子）の構造'!K$41</f>
        <v>4560</v>
      </c>
      <c r="I66" s="181"/>
      <c r="J66" s="181"/>
      <c r="K66" s="181">
        <f>'将来負担比率（分子）の構造'!L$41</f>
        <v>4984</v>
      </c>
      <c r="L66" s="181"/>
      <c r="M66" s="181"/>
      <c r="N66" s="181">
        <f>'将来負担比率（分子）の構造'!M$41</f>
        <v>5581</v>
      </c>
      <c r="O66" s="181"/>
      <c r="P66" s="181"/>
    </row>
    <row r="67" spans="1:16" x14ac:dyDescent="0.2">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77</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78</v>
      </c>
      <c r="B72" s="185">
        <f>基金残高に係る経年分析!F55</f>
        <v>1670</v>
      </c>
      <c r="C72" s="185">
        <f>基金残高に係る経年分析!G55</f>
        <v>1671</v>
      </c>
      <c r="D72" s="185">
        <f>基金残高に係る経年分析!H55</f>
        <v>1481</v>
      </c>
    </row>
    <row r="73" spans="1:16" x14ac:dyDescent="0.2">
      <c r="A73" s="184" t="s">
        <v>79</v>
      </c>
      <c r="B73" s="185">
        <f>基金残高に係る経年分析!F56</f>
        <v>1300</v>
      </c>
      <c r="C73" s="185">
        <f>基金残高に係る経年分析!G56</f>
        <v>1301</v>
      </c>
      <c r="D73" s="185">
        <f>基金残高に係る経年分析!H56</f>
        <v>1301</v>
      </c>
    </row>
    <row r="74" spans="1:16" x14ac:dyDescent="0.2">
      <c r="A74" s="184" t="s">
        <v>80</v>
      </c>
      <c r="B74" s="185">
        <f>基金残高に係る経年分析!F57</f>
        <v>3930</v>
      </c>
      <c r="C74" s="185">
        <f>基金残高に係る経年分析!G57</f>
        <v>4566</v>
      </c>
      <c r="D74" s="185">
        <f>基金残高に係る経年分析!H57</f>
        <v>5215</v>
      </c>
    </row>
  </sheetData>
  <sheetProtection algorithmName="SHA-512" hashValue="2kOkYAHEnDatsM2Pjaw5bVK/JXKIywNhmIRfzvPN4VxWehxXKU5lDs8nLnctc5N51rLePBzVmLobu08B1hL5YA==" saltValue="PCFev5LP4frO9L2+Hqr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225</v>
      </c>
      <c r="C5" s="745"/>
      <c r="D5" s="745"/>
      <c r="E5" s="745"/>
      <c r="F5" s="745"/>
      <c r="G5" s="745"/>
      <c r="H5" s="745"/>
      <c r="I5" s="745"/>
      <c r="J5" s="745"/>
      <c r="K5" s="745"/>
      <c r="L5" s="745"/>
      <c r="M5" s="745"/>
      <c r="N5" s="745"/>
      <c r="O5" s="745"/>
      <c r="P5" s="745"/>
      <c r="Q5" s="746"/>
      <c r="R5" s="733">
        <v>1377669</v>
      </c>
      <c r="S5" s="734"/>
      <c r="T5" s="734"/>
      <c r="U5" s="734"/>
      <c r="V5" s="734"/>
      <c r="W5" s="734"/>
      <c r="X5" s="734"/>
      <c r="Y5" s="777"/>
      <c r="Z5" s="795">
        <v>14.6</v>
      </c>
      <c r="AA5" s="795"/>
      <c r="AB5" s="795"/>
      <c r="AC5" s="795"/>
      <c r="AD5" s="796">
        <v>1377669</v>
      </c>
      <c r="AE5" s="796"/>
      <c r="AF5" s="796"/>
      <c r="AG5" s="796"/>
      <c r="AH5" s="796"/>
      <c r="AI5" s="796"/>
      <c r="AJ5" s="796"/>
      <c r="AK5" s="796"/>
      <c r="AL5" s="778">
        <v>24.6</v>
      </c>
      <c r="AM5" s="749"/>
      <c r="AN5" s="749"/>
      <c r="AO5" s="779"/>
      <c r="AP5" s="744" t="s">
        <v>226</v>
      </c>
      <c r="AQ5" s="745"/>
      <c r="AR5" s="745"/>
      <c r="AS5" s="745"/>
      <c r="AT5" s="745"/>
      <c r="AU5" s="745"/>
      <c r="AV5" s="745"/>
      <c r="AW5" s="745"/>
      <c r="AX5" s="745"/>
      <c r="AY5" s="745"/>
      <c r="AZ5" s="745"/>
      <c r="BA5" s="745"/>
      <c r="BB5" s="745"/>
      <c r="BC5" s="745"/>
      <c r="BD5" s="745"/>
      <c r="BE5" s="745"/>
      <c r="BF5" s="746"/>
      <c r="BG5" s="678">
        <v>1363492</v>
      </c>
      <c r="BH5" s="679"/>
      <c r="BI5" s="679"/>
      <c r="BJ5" s="679"/>
      <c r="BK5" s="679"/>
      <c r="BL5" s="679"/>
      <c r="BM5" s="679"/>
      <c r="BN5" s="680"/>
      <c r="BO5" s="715">
        <v>99</v>
      </c>
      <c r="BP5" s="715"/>
      <c r="BQ5" s="715"/>
      <c r="BR5" s="715"/>
      <c r="BS5" s="716" t="s">
        <v>129</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2">
      <c r="B6" s="675" t="s">
        <v>230</v>
      </c>
      <c r="C6" s="676"/>
      <c r="D6" s="676"/>
      <c r="E6" s="676"/>
      <c r="F6" s="676"/>
      <c r="G6" s="676"/>
      <c r="H6" s="676"/>
      <c r="I6" s="676"/>
      <c r="J6" s="676"/>
      <c r="K6" s="676"/>
      <c r="L6" s="676"/>
      <c r="M6" s="676"/>
      <c r="N6" s="676"/>
      <c r="O6" s="676"/>
      <c r="P6" s="676"/>
      <c r="Q6" s="677"/>
      <c r="R6" s="678">
        <v>83802</v>
      </c>
      <c r="S6" s="679"/>
      <c r="T6" s="679"/>
      <c r="U6" s="679"/>
      <c r="V6" s="679"/>
      <c r="W6" s="679"/>
      <c r="X6" s="679"/>
      <c r="Y6" s="680"/>
      <c r="Z6" s="715">
        <v>0.9</v>
      </c>
      <c r="AA6" s="715"/>
      <c r="AB6" s="715"/>
      <c r="AC6" s="715"/>
      <c r="AD6" s="716">
        <v>83802</v>
      </c>
      <c r="AE6" s="716"/>
      <c r="AF6" s="716"/>
      <c r="AG6" s="716"/>
      <c r="AH6" s="716"/>
      <c r="AI6" s="716"/>
      <c r="AJ6" s="716"/>
      <c r="AK6" s="716"/>
      <c r="AL6" s="681">
        <v>1.5</v>
      </c>
      <c r="AM6" s="682"/>
      <c r="AN6" s="682"/>
      <c r="AO6" s="717"/>
      <c r="AP6" s="675" t="s">
        <v>231</v>
      </c>
      <c r="AQ6" s="676"/>
      <c r="AR6" s="676"/>
      <c r="AS6" s="676"/>
      <c r="AT6" s="676"/>
      <c r="AU6" s="676"/>
      <c r="AV6" s="676"/>
      <c r="AW6" s="676"/>
      <c r="AX6" s="676"/>
      <c r="AY6" s="676"/>
      <c r="AZ6" s="676"/>
      <c r="BA6" s="676"/>
      <c r="BB6" s="676"/>
      <c r="BC6" s="676"/>
      <c r="BD6" s="676"/>
      <c r="BE6" s="676"/>
      <c r="BF6" s="677"/>
      <c r="BG6" s="678">
        <v>1363492</v>
      </c>
      <c r="BH6" s="679"/>
      <c r="BI6" s="679"/>
      <c r="BJ6" s="679"/>
      <c r="BK6" s="679"/>
      <c r="BL6" s="679"/>
      <c r="BM6" s="679"/>
      <c r="BN6" s="680"/>
      <c r="BO6" s="715">
        <v>99</v>
      </c>
      <c r="BP6" s="715"/>
      <c r="BQ6" s="715"/>
      <c r="BR6" s="715"/>
      <c r="BS6" s="716" t="s">
        <v>129</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69883</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69883</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982</v>
      </c>
      <c r="S7" s="679"/>
      <c r="T7" s="679"/>
      <c r="U7" s="679"/>
      <c r="V7" s="679"/>
      <c r="W7" s="679"/>
      <c r="X7" s="679"/>
      <c r="Y7" s="680"/>
      <c r="Z7" s="715">
        <v>0</v>
      </c>
      <c r="AA7" s="715"/>
      <c r="AB7" s="715"/>
      <c r="AC7" s="715"/>
      <c r="AD7" s="716">
        <v>982</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573267</v>
      </c>
      <c r="BH7" s="679"/>
      <c r="BI7" s="679"/>
      <c r="BJ7" s="679"/>
      <c r="BK7" s="679"/>
      <c r="BL7" s="679"/>
      <c r="BM7" s="679"/>
      <c r="BN7" s="680"/>
      <c r="BO7" s="715">
        <v>41.6</v>
      </c>
      <c r="BP7" s="715"/>
      <c r="BQ7" s="715"/>
      <c r="BR7" s="715"/>
      <c r="BS7" s="716" t="s">
        <v>129</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1875813</v>
      </c>
      <c r="CS7" s="679"/>
      <c r="CT7" s="679"/>
      <c r="CU7" s="679"/>
      <c r="CV7" s="679"/>
      <c r="CW7" s="679"/>
      <c r="CX7" s="679"/>
      <c r="CY7" s="680"/>
      <c r="CZ7" s="715">
        <v>21.8</v>
      </c>
      <c r="DA7" s="715"/>
      <c r="DB7" s="715"/>
      <c r="DC7" s="715"/>
      <c r="DD7" s="684">
        <v>71786</v>
      </c>
      <c r="DE7" s="679"/>
      <c r="DF7" s="679"/>
      <c r="DG7" s="679"/>
      <c r="DH7" s="679"/>
      <c r="DI7" s="679"/>
      <c r="DJ7" s="679"/>
      <c r="DK7" s="679"/>
      <c r="DL7" s="679"/>
      <c r="DM7" s="679"/>
      <c r="DN7" s="679"/>
      <c r="DO7" s="679"/>
      <c r="DP7" s="680"/>
      <c r="DQ7" s="684">
        <v>1376173</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4628</v>
      </c>
      <c r="S8" s="679"/>
      <c r="T8" s="679"/>
      <c r="U8" s="679"/>
      <c r="V8" s="679"/>
      <c r="W8" s="679"/>
      <c r="X8" s="679"/>
      <c r="Y8" s="680"/>
      <c r="Z8" s="715">
        <v>0</v>
      </c>
      <c r="AA8" s="715"/>
      <c r="AB8" s="715"/>
      <c r="AC8" s="715"/>
      <c r="AD8" s="716">
        <v>4628</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20209</v>
      </c>
      <c r="BH8" s="679"/>
      <c r="BI8" s="679"/>
      <c r="BJ8" s="679"/>
      <c r="BK8" s="679"/>
      <c r="BL8" s="679"/>
      <c r="BM8" s="679"/>
      <c r="BN8" s="680"/>
      <c r="BO8" s="715">
        <v>1.5</v>
      </c>
      <c r="BP8" s="715"/>
      <c r="BQ8" s="715"/>
      <c r="BR8" s="715"/>
      <c r="BS8" s="684" t="s">
        <v>129</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2062495</v>
      </c>
      <c r="CS8" s="679"/>
      <c r="CT8" s="679"/>
      <c r="CU8" s="679"/>
      <c r="CV8" s="679"/>
      <c r="CW8" s="679"/>
      <c r="CX8" s="679"/>
      <c r="CY8" s="680"/>
      <c r="CZ8" s="715">
        <v>24</v>
      </c>
      <c r="DA8" s="715"/>
      <c r="DB8" s="715"/>
      <c r="DC8" s="715"/>
      <c r="DD8" s="684">
        <v>10103</v>
      </c>
      <c r="DE8" s="679"/>
      <c r="DF8" s="679"/>
      <c r="DG8" s="679"/>
      <c r="DH8" s="679"/>
      <c r="DI8" s="679"/>
      <c r="DJ8" s="679"/>
      <c r="DK8" s="679"/>
      <c r="DL8" s="679"/>
      <c r="DM8" s="679"/>
      <c r="DN8" s="679"/>
      <c r="DO8" s="679"/>
      <c r="DP8" s="680"/>
      <c r="DQ8" s="684">
        <v>1345745</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2972</v>
      </c>
      <c r="S9" s="679"/>
      <c r="T9" s="679"/>
      <c r="U9" s="679"/>
      <c r="V9" s="679"/>
      <c r="W9" s="679"/>
      <c r="X9" s="679"/>
      <c r="Y9" s="680"/>
      <c r="Z9" s="715">
        <v>0</v>
      </c>
      <c r="AA9" s="715"/>
      <c r="AB9" s="715"/>
      <c r="AC9" s="715"/>
      <c r="AD9" s="716">
        <v>2972</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428873</v>
      </c>
      <c r="BH9" s="679"/>
      <c r="BI9" s="679"/>
      <c r="BJ9" s="679"/>
      <c r="BK9" s="679"/>
      <c r="BL9" s="679"/>
      <c r="BM9" s="679"/>
      <c r="BN9" s="680"/>
      <c r="BO9" s="715">
        <v>31.1</v>
      </c>
      <c r="BP9" s="715"/>
      <c r="BQ9" s="715"/>
      <c r="BR9" s="715"/>
      <c r="BS9" s="684" t="s">
        <v>129</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869426</v>
      </c>
      <c r="CS9" s="679"/>
      <c r="CT9" s="679"/>
      <c r="CU9" s="679"/>
      <c r="CV9" s="679"/>
      <c r="CW9" s="679"/>
      <c r="CX9" s="679"/>
      <c r="CY9" s="680"/>
      <c r="CZ9" s="715">
        <v>10.1</v>
      </c>
      <c r="DA9" s="715"/>
      <c r="DB9" s="715"/>
      <c r="DC9" s="715"/>
      <c r="DD9" s="684">
        <v>6297</v>
      </c>
      <c r="DE9" s="679"/>
      <c r="DF9" s="679"/>
      <c r="DG9" s="679"/>
      <c r="DH9" s="679"/>
      <c r="DI9" s="679"/>
      <c r="DJ9" s="679"/>
      <c r="DK9" s="679"/>
      <c r="DL9" s="679"/>
      <c r="DM9" s="679"/>
      <c r="DN9" s="679"/>
      <c r="DO9" s="679"/>
      <c r="DP9" s="680"/>
      <c r="DQ9" s="684">
        <v>843672</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37732</v>
      </c>
      <c r="BH10" s="679"/>
      <c r="BI10" s="679"/>
      <c r="BJ10" s="679"/>
      <c r="BK10" s="679"/>
      <c r="BL10" s="679"/>
      <c r="BM10" s="679"/>
      <c r="BN10" s="680"/>
      <c r="BO10" s="715">
        <v>2.7</v>
      </c>
      <c r="BP10" s="715"/>
      <c r="BQ10" s="715"/>
      <c r="BR10" s="715"/>
      <c r="BS10" s="684" t="s">
        <v>129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491</v>
      </c>
      <c r="CS10" s="679"/>
      <c r="CT10" s="679"/>
      <c r="CU10" s="679"/>
      <c r="CV10" s="679"/>
      <c r="CW10" s="679"/>
      <c r="CX10" s="679"/>
      <c r="CY10" s="680"/>
      <c r="CZ10" s="715">
        <v>0</v>
      </c>
      <c r="DA10" s="715"/>
      <c r="DB10" s="715"/>
      <c r="DC10" s="715"/>
      <c r="DD10" s="684" t="s">
        <v>245</v>
      </c>
      <c r="DE10" s="679"/>
      <c r="DF10" s="679"/>
      <c r="DG10" s="679"/>
      <c r="DH10" s="679"/>
      <c r="DI10" s="679"/>
      <c r="DJ10" s="679"/>
      <c r="DK10" s="679"/>
      <c r="DL10" s="679"/>
      <c r="DM10" s="679"/>
      <c r="DN10" s="679"/>
      <c r="DO10" s="679"/>
      <c r="DP10" s="680"/>
      <c r="DQ10" s="684">
        <v>482</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234327</v>
      </c>
      <c r="S11" s="679"/>
      <c r="T11" s="679"/>
      <c r="U11" s="679"/>
      <c r="V11" s="679"/>
      <c r="W11" s="679"/>
      <c r="X11" s="679"/>
      <c r="Y11" s="680"/>
      <c r="Z11" s="681">
        <v>2.5</v>
      </c>
      <c r="AA11" s="682"/>
      <c r="AB11" s="682"/>
      <c r="AC11" s="683"/>
      <c r="AD11" s="684">
        <v>234327</v>
      </c>
      <c r="AE11" s="679"/>
      <c r="AF11" s="679"/>
      <c r="AG11" s="679"/>
      <c r="AH11" s="679"/>
      <c r="AI11" s="679"/>
      <c r="AJ11" s="679"/>
      <c r="AK11" s="680"/>
      <c r="AL11" s="681">
        <v>4.2</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86453</v>
      </c>
      <c r="BH11" s="679"/>
      <c r="BI11" s="679"/>
      <c r="BJ11" s="679"/>
      <c r="BK11" s="679"/>
      <c r="BL11" s="679"/>
      <c r="BM11" s="679"/>
      <c r="BN11" s="680"/>
      <c r="BO11" s="715">
        <v>6.3</v>
      </c>
      <c r="BP11" s="715"/>
      <c r="BQ11" s="715"/>
      <c r="BR11" s="715"/>
      <c r="BS11" s="684" t="s">
        <v>129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535346</v>
      </c>
      <c r="CS11" s="679"/>
      <c r="CT11" s="679"/>
      <c r="CU11" s="679"/>
      <c r="CV11" s="679"/>
      <c r="CW11" s="679"/>
      <c r="CX11" s="679"/>
      <c r="CY11" s="680"/>
      <c r="CZ11" s="715">
        <v>6.2</v>
      </c>
      <c r="DA11" s="715"/>
      <c r="DB11" s="715"/>
      <c r="DC11" s="715"/>
      <c r="DD11" s="684">
        <v>145475</v>
      </c>
      <c r="DE11" s="679"/>
      <c r="DF11" s="679"/>
      <c r="DG11" s="679"/>
      <c r="DH11" s="679"/>
      <c r="DI11" s="679"/>
      <c r="DJ11" s="679"/>
      <c r="DK11" s="679"/>
      <c r="DL11" s="679"/>
      <c r="DM11" s="679"/>
      <c r="DN11" s="679"/>
      <c r="DO11" s="679"/>
      <c r="DP11" s="680"/>
      <c r="DQ11" s="684">
        <v>315343</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16919</v>
      </c>
      <c r="S12" s="679"/>
      <c r="T12" s="679"/>
      <c r="U12" s="679"/>
      <c r="V12" s="679"/>
      <c r="W12" s="679"/>
      <c r="X12" s="679"/>
      <c r="Y12" s="680"/>
      <c r="Z12" s="715">
        <v>0.2</v>
      </c>
      <c r="AA12" s="715"/>
      <c r="AB12" s="715"/>
      <c r="AC12" s="715"/>
      <c r="AD12" s="716">
        <v>16919</v>
      </c>
      <c r="AE12" s="716"/>
      <c r="AF12" s="716"/>
      <c r="AG12" s="716"/>
      <c r="AH12" s="716"/>
      <c r="AI12" s="716"/>
      <c r="AJ12" s="716"/>
      <c r="AK12" s="716"/>
      <c r="AL12" s="681">
        <v>0.3</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672939</v>
      </c>
      <c r="BH12" s="679"/>
      <c r="BI12" s="679"/>
      <c r="BJ12" s="679"/>
      <c r="BK12" s="679"/>
      <c r="BL12" s="679"/>
      <c r="BM12" s="679"/>
      <c r="BN12" s="680"/>
      <c r="BO12" s="715">
        <v>48.8</v>
      </c>
      <c r="BP12" s="715"/>
      <c r="BQ12" s="715"/>
      <c r="BR12" s="715"/>
      <c r="BS12" s="684" t="s">
        <v>129</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217795</v>
      </c>
      <c r="CS12" s="679"/>
      <c r="CT12" s="679"/>
      <c r="CU12" s="679"/>
      <c r="CV12" s="679"/>
      <c r="CW12" s="679"/>
      <c r="CX12" s="679"/>
      <c r="CY12" s="680"/>
      <c r="CZ12" s="715">
        <v>2.5</v>
      </c>
      <c r="DA12" s="715"/>
      <c r="DB12" s="715"/>
      <c r="DC12" s="715"/>
      <c r="DD12" s="684">
        <v>42640</v>
      </c>
      <c r="DE12" s="679"/>
      <c r="DF12" s="679"/>
      <c r="DG12" s="679"/>
      <c r="DH12" s="679"/>
      <c r="DI12" s="679"/>
      <c r="DJ12" s="679"/>
      <c r="DK12" s="679"/>
      <c r="DL12" s="679"/>
      <c r="DM12" s="679"/>
      <c r="DN12" s="679"/>
      <c r="DO12" s="679"/>
      <c r="DP12" s="680"/>
      <c r="DQ12" s="684">
        <v>158793</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668066</v>
      </c>
      <c r="BH13" s="679"/>
      <c r="BI13" s="679"/>
      <c r="BJ13" s="679"/>
      <c r="BK13" s="679"/>
      <c r="BL13" s="679"/>
      <c r="BM13" s="679"/>
      <c r="BN13" s="680"/>
      <c r="BO13" s="715">
        <v>48.5</v>
      </c>
      <c r="BP13" s="715"/>
      <c r="BQ13" s="715"/>
      <c r="BR13" s="715"/>
      <c r="BS13" s="684" t="s">
        <v>129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808647</v>
      </c>
      <c r="CS13" s="679"/>
      <c r="CT13" s="679"/>
      <c r="CU13" s="679"/>
      <c r="CV13" s="679"/>
      <c r="CW13" s="679"/>
      <c r="CX13" s="679"/>
      <c r="CY13" s="680"/>
      <c r="CZ13" s="715">
        <v>9.4</v>
      </c>
      <c r="DA13" s="715"/>
      <c r="DB13" s="715"/>
      <c r="DC13" s="715"/>
      <c r="DD13" s="684">
        <v>364755</v>
      </c>
      <c r="DE13" s="679"/>
      <c r="DF13" s="679"/>
      <c r="DG13" s="679"/>
      <c r="DH13" s="679"/>
      <c r="DI13" s="679"/>
      <c r="DJ13" s="679"/>
      <c r="DK13" s="679"/>
      <c r="DL13" s="679"/>
      <c r="DM13" s="679"/>
      <c r="DN13" s="679"/>
      <c r="DO13" s="679"/>
      <c r="DP13" s="680"/>
      <c r="DQ13" s="684">
        <v>468870</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14070</v>
      </c>
      <c r="S14" s="679"/>
      <c r="T14" s="679"/>
      <c r="U14" s="679"/>
      <c r="V14" s="679"/>
      <c r="W14" s="679"/>
      <c r="X14" s="679"/>
      <c r="Y14" s="680"/>
      <c r="Z14" s="715">
        <v>0.1</v>
      </c>
      <c r="AA14" s="715"/>
      <c r="AB14" s="715"/>
      <c r="AC14" s="715"/>
      <c r="AD14" s="716">
        <v>14070</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45264</v>
      </c>
      <c r="BH14" s="679"/>
      <c r="BI14" s="679"/>
      <c r="BJ14" s="679"/>
      <c r="BK14" s="679"/>
      <c r="BL14" s="679"/>
      <c r="BM14" s="679"/>
      <c r="BN14" s="680"/>
      <c r="BO14" s="715">
        <v>3.3</v>
      </c>
      <c r="BP14" s="715"/>
      <c r="BQ14" s="715"/>
      <c r="BR14" s="715"/>
      <c r="BS14" s="684" t="s">
        <v>129</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496963</v>
      </c>
      <c r="CS14" s="679"/>
      <c r="CT14" s="679"/>
      <c r="CU14" s="679"/>
      <c r="CV14" s="679"/>
      <c r="CW14" s="679"/>
      <c r="CX14" s="679"/>
      <c r="CY14" s="680"/>
      <c r="CZ14" s="715">
        <v>5.8</v>
      </c>
      <c r="DA14" s="715"/>
      <c r="DB14" s="715"/>
      <c r="DC14" s="715"/>
      <c r="DD14" s="684">
        <v>51532</v>
      </c>
      <c r="DE14" s="679"/>
      <c r="DF14" s="679"/>
      <c r="DG14" s="679"/>
      <c r="DH14" s="679"/>
      <c r="DI14" s="679"/>
      <c r="DJ14" s="679"/>
      <c r="DK14" s="679"/>
      <c r="DL14" s="679"/>
      <c r="DM14" s="679"/>
      <c r="DN14" s="679"/>
      <c r="DO14" s="679"/>
      <c r="DP14" s="680"/>
      <c r="DQ14" s="684">
        <v>449277</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245</v>
      </c>
      <c r="AE15" s="716"/>
      <c r="AF15" s="716"/>
      <c r="AG15" s="716"/>
      <c r="AH15" s="716"/>
      <c r="AI15" s="716"/>
      <c r="AJ15" s="716"/>
      <c r="AK15" s="716"/>
      <c r="AL15" s="681" t="s">
        <v>129</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72022</v>
      </c>
      <c r="BH15" s="679"/>
      <c r="BI15" s="679"/>
      <c r="BJ15" s="679"/>
      <c r="BK15" s="679"/>
      <c r="BL15" s="679"/>
      <c r="BM15" s="679"/>
      <c r="BN15" s="680"/>
      <c r="BO15" s="715">
        <v>5.2</v>
      </c>
      <c r="BP15" s="715"/>
      <c r="BQ15" s="715"/>
      <c r="BR15" s="715"/>
      <c r="BS15" s="684" t="s">
        <v>245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1124343</v>
      </c>
      <c r="CS15" s="679"/>
      <c r="CT15" s="679"/>
      <c r="CU15" s="679"/>
      <c r="CV15" s="679"/>
      <c r="CW15" s="679"/>
      <c r="CX15" s="679"/>
      <c r="CY15" s="680"/>
      <c r="CZ15" s="715">
        <v>13.1</v>
      </c>
      <c r="DA15" s="715"/>
      <c r="DB15" s="715"/>
      <c r="DC15" s="715"/>
      <c r="DD15" s="684">
        <v>261320</v>
      </c>
      <c r="DE15" s="679"/>
      <c r="DF15" s="679"/>
      <c r="DG15" s="679"/>
      <c r="DH15" s="679"/>
      <c r="DI15" s="679"/>
      <c r="DJ15" s="679"/>
      <c r="DK15" s="679"/>
      <c r="DL15" s="679"/>
      <c r="DM15" s="679"/>
      <c r="DN15" s="679"/>
      <c r="DO15" s="679"/>
      <c r="DP15" s="680"/>
      <c r="DQ15" s="684">
        <v>709557</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2960</v>
      </c>
      <c r="S16" s="679"/>
      <c r="T16" s="679"/>
      <c r="U16" s="679"/>
      <c r="V16" s="679"/>
      <c r="W16" s="679"/>
      <c r="X16" s="679"/>
      <c r="Y16" s="680"/>
      <c r="Z16" s="715">
        <v>0</v>
      </c>
      <c r="AA16" s="715"/>
      <c r="AB16" s="715"/>
      <c r="AC16" s="715"/>
      <c r="AD16" s="716">
        <v>2960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245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144726</v>
      </c>
      <c r="CS16" s="679"/>
      <c r="CT16" s="679"/>
      <c r="CU16" s="679"/>
      <c r="CV16" s="679"/>
      <c r="CW16" s="679"/>
      <c r="CX16" s="679"/>
      <c r="CY16" s="680"/>
      <c r="CZ16" s="715">
        <v>1.7</v>
      </c>
      <c r="DA16" s="715"/>
      <c r="DB16" s="715"/>
      <c r="DC16" s="715"/>
      <c r="DD16" s="684" t="s">
        <v>129</v>
      </c>
      <c r="DE16" s="679"/>
      <c r="DF16" s="679"/>
      <c r="DG16" s="679"/>
      <c r="DH16" s="679"/>
      <c r="DI16" s="679"/>
      <c r="DJ16" s="679"/>
      <c r="DK16" s="679"/>
      <c r="DL16" s="679"/>
      <c r="DM16" s="679"/>
      <c r="DN16" s="679"/>
      <c r="DO16" s="679"/>
      <c r="DP16" s="680"/>
      <c r="DQ16" s="684">
        <v>15830</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12597</v>
      </c>
      <c r="S17" s="679"/>
      <c r="T17" s="679"/>
      <c r="U17" s="679"/>
      <c r="V17" s="679"/>
      <c r="W17" s="679"/>
      <c r="X17" s="679"/>
      <c r="Y17" s="680"/>
      <c r="Z17" s="715">
        <v>0.1</v>
      </c>
      <c r="AA17" s="715"/>
      <c r="AB17" s="715"/>
      <c r="AC17" s="715"/>
      <c r="AD17" s="716">
        <v>12597</v>
      </c>
      <c r="AE17" s="716"/>
      <c r="AF17" s="716"/>
      <c r="AG17" s="716"/>
      <c r="AH17" s="716"/>
      <c r="AI17" s="716"/>
      <c r="AJ17" s="716"/>
      <c r="AK17" s="716"/>
      <c r="AL17" s="681">
        <v>0.2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404123</v>
      </c>
      <c r="CS17" s="679"/>
      <c r="CT17" s="679"/>
      <c r="CU17" s="679"/>
      <c r="CV17" s="679"/>
      <c r="CW17" s="679"/>
      <c r="CX17" s="679"/>
      <c r="CY17" s="680"/>
      <c r="CZ17" s="715">
        <v>4.7</v>
      </c>
      <c r="DA17" s="715"/>
      <c r="DB17" s="715"/>
      <c r="DC17" s="715"/>
      <c r="DD17" s="684" t="s">
        <v>129</v>
      </c>
      <c r="DE17" s="679"/>
      <c r="DF17" s="679"/>
      <c r="DG17" s="679"/>
      <c r="DH17" s="679"/>
      <c r="DI17" s="679"/>
      <c r="DJ17" s="679"/>
      <c r="DK17" s="679"/>
      <c r="DL17" s="679"/>
      <c r="DM17" s="679"/>
      <c r="DN17" s="679"/>
      <c r="DO17" s="679"/>
      <c r="DP17" s="680"/>
      <c r="DQ17" s="684">
        <v>394010</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2696</v>
      </c>
      <c r="S18" s="679"/>
      <c r="T18" s="679"/>
      <c r="U18" s="679"/>
      <c r="V18" s="679"/>
      <c r="W18" s="679"/>
      <c r="X18" s="679"/>
      <c r="Y18" s="680"/>
      <c r="Z18" s="715">
        <v>0</v>
      </c>
      <c r="AA18" s="715"/>
      <c r="AB18" s="715"/>
      <c r="AC18" s="715"/>
      <c r="AD18" s="716">
        <v>2696</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173</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1752</v>
      </c>
      <c r="S19" s="679"/>
      <c r="T19" s="679"/>
      <c r="U19" s="679"/>
      <c r="V19" s="679"/>
      <c r="W19" s="679"/>
      <c r="X19" s="679"/>
      <c r="Y19" s="680"/>
      <c r="Z19" s="715">
        <v>0</v>
      </c>
      <c r="AA19" s="715"/>
      <c r="AB19" s="715"/>
      <c r="AC19" s="715"/>
      <c r="AD19" s="716">
        <v>1752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14177</v>
      </c>
      <c r="BH19" s="679"/>
      <c r="BI19" s="679"/>
      <c r="BJ19" s="679"/>
      <c r="BK19" s="679"/>
      <c r="BL19" s="679"/>
      <c r="BM19" s="679"/>
      <c r="BN19" s="680"/>
      <c r="BO19" s="715">
        <v>1</v>
      </c>
      <c r="BP19" s="715"/>
      <c r="BQ19" s="715"/>
      <c r="BR19" s="715"/>
      <c r="BS19" s="684" t="s">
        <v>129</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173</v>
      </c>
      <c r="DA19" s="715"/>
      <c r="DB19" s="715"/>
      <c r="DC19" s="715"/>
      <c r="DD19" s="684" t="s">
        <v>245</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300</v>
      </c>
      <c r="S20" s="679"/>
      <c r="T20" s="679"/>
      <c r="U20" s="679"/>
      <c r="V20" s="679"/>
      <c r="W20" s="679"/>
      <c r="X20" s="679"/>
      <c r="Y20" s="680"/>
      <c r="Z20" s="715">
        <v>0</v>
      </c>
      <c r="AA20" s="715"/>
      <c r="AB20" s="715"/>
      <c r="AC20" s="715"/>
      <c r="AD20" s="716">
        <v>300</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14177</v>
      </c>
      <c r="BH20" s="679"/>
      <c r="BI20" s="679"/>
      <c r="BJ20" s="679"/>
      <c r="BK20" s="679"/>
      <c r="BL20" s="679"/>
      <c r="BM20" s="679"/>
      <c r="BN20" s="680"/>
      <c r="BO20" s="715">
        <v>1</v>
      </c>
      <c r="BP20" s="715"/>
      <c r="BQ20" s="715"/>
      <c r="BR20" s="715"/>
      <c r="BS20" s="684" t="s">
        <v>129</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8610051</v>
      </c>
      <c r="CS20" s="679"/>
      <c r="CT20" s="679"/>
      <c r="CU20" s="679"/>
      <c r="CV20" s="679"/>
      <c r="CW20" s="679"/>
      <c r="CX20" s="679"/>
      <c r="CY20" s="680"/>
      <c r="CZ20" s="715">
        <v>100</v>
      </c>
      <c r="DA20" s="715"/>
      <c r="DB20" s="715"/>
      <c r="DC20" s="715"/>
      <c r="DD20" s="684">
        <v>953908</v>
      </c>
      <c r="DE20" s="679"/>
      <c r="DF20" s="679"/>
      <c r="DG20" s="679"/>
      <c r="DH20" s="679"/>
      <c r="DI20" s="679"/>
      <c r="DJ20" s="679"/>
      <c r="DK20" s="679"/>
      <c r="DL20" s="679"/>
      <c r="DM20" s="679"/>
      <c r="DN20" s="679"/>
      <c r="DO20" s="679"/>
      <c r="DP20" s="680"/>
      <c r="DQ20" s="684">
        <v>6147635</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7849</v>
      </c>
      <c r="S21" s="679"/>
      <c r="T21" s="679"/>
      <c r="U21" s="679"/>
      <c r="V21" s="679"/>
      <c r="W21" s="679"/>
      <c r="X21" s="679"/>
      <c r="Y21" s="680"/>
      <c r="Z21" s="715">
        <v>0.1</v>
      </c>
      <c r="AA21" s="715"/>
      <c r="AB21" s="715"/>
      <c r="AC21" s="715"/>
      <c r="AD21" s="716">
        <v>7849</v>
      </c>
      <c r="AE21" s="716"/>
      <c r="AF21" s="716"/>
      <c r="AG21" s="716"/>
      <c r="AH21" s="716"/>
      <c r="AI21" s="716"/>
      <c r="AJ21" s="716"/>
      <c r="AK21" s="716"/>
      <c r="AL21" s="681">
        <v>0.1</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14177</v>
      </c>
      <c r="BH21" s="679"/>
      <c r="BI21" s="679"/>
      <c r="BJ21" s="679"/>
      <c r="BK21" s="679"/>
      <c r="BL21" s="679"/>
      <c r="BM21" s="679"/>
      <c r="BN21" s="680"/>
      <c r="BO21" s="715">
        <v>1</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4270602</v>
      </c>
      <c r="S22" s="679"/>
      <c r="T22" s="679"/>
      <c r="U22" s="679"/>
      <c r="V22" s="679"/>
      <c r="W22" s="679"/>
      <c r="X22" s="679"/>
      <c r="Y22" s="680"/>
      <c r="Z22" s="715">
        <v>45.1</v>
      </c>
      <c r="AA22" s="715"/>
      <c r="AB22" s="715"/>
      <c r="AC22" s="715"/>
      <c r="AD22" s="716">
        <v>3828982</v>
      </c>
      <c r="AE22" s="716"/>
      <c r="AF22" s="716"/>
      <c r="AG22" s="716"/>
      <c r="AH22" s="716"/>
      <c r="AI22" s="716"/>
      <c r="AJ22" s="716"/>
      <c r="AK22" s="716"/>
      <c r="AL22" s="681">
        <v>68.400000000000006</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173</v>
      </c>
      <c r="BP22" s="715"/>
      <c r="BQ22" s="715"/>
      <c r="BR22" s="715"/>
      <c r="BS22" s="684" t="s">
        <v>129</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3828982</v>
      </c>
      <c r="S23" s="679"/>
      <c r="T23" s="679"/>
      <c r="U23" s="679"/>
      <c r="V23" s="679"/>
      <c r="W23" s="679"/>
      <c r="X23" s="679"/>
      <c r="Y23" s="680"/>
      <c r="Z23" s="715">
        <v>40.5</v>
      </c>
      <c r="AA23" s="715"/>
      <c r="AB23" s="715"/>
      <c r="AC23" s="715"/>
      <c r="AD23" s="716">
        <v>3828982</v>
      </c>
      <c r="AE23" s="716"/>
      <c r="AF23" s="716"/>
      <c r="AG23" s="716"/>
      <c r="AH23" s="716"/>
      <c r="AI23" s="716"/>
      <c r="AJ23" s="716"/>
      <c r="AK23" s="716"/>
      <c r="AL23" s="681">
        <v>68.400000000000006</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173</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441620</v>
      </c>
      <c r="S24" s="679"/>
      <c r="T24" s="679"/>
      <c r="U24" s="679"/>
      <c r="V24" s="679"/>
      <c r="W24" s="679"/>
      <c r="X24" s="679"/>
      <c r="Y24" s="680"/>
      <c r="Z24" s="715">
        <v>4.7</v>
      </c>
      <c r="AA24" s="715"/>
      <c r="AB24" s="715"/>
      <c r="AC24" s="715"/>
      <c r="AD24" s="716" t="s">
        <v>129</v>
      </c>
      <c r="AE24" s="716"/>
      <c r="AF24" s="716"/>
      <c r="AG24" s="716"/>
      <c r="AH24" s="716"/>
      <c r="AI24" s="716"/>
      <c r="AJ24" s="716"/>
      <c r="AK24" s="716"/>
      <c r="AL24" s="681" t="s">
        <v>129</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2680910</v>
      </c>
      <c r="CS24" s="734"/>
      <c r="CT24" s="734"/>
      <c r="CU24" s="734"/>
      <c r="CV24" s="734"/>
      <c r="CW24" s="734"/>
      <c r="CX24" s="734"/>
      <c r="CY24" s="777"/>
      <c r="CZ24" s="778">
        <v>31.1</v>
      </c>
      <c r="DA24" s="749"/>
      <c r="DB24" s="749"/>
      <c r="DC24" s="781"/>
      <c r="DD24" s="776">
        <v>2056631</v>
      </c>
      <c r="DE24" s="734"/>
      <c r="DF24" s="734"/>
      <c r="DG24" s="734"/>
      <c r="DH24" s="734"/>
      <c r="DI24" s="734"/>
      <c r="DJ24" s="734"/>
      <c r="DK24" s="777"/>
      <c r="DL24" s="776">
        <v>1966667</v>
      </c>
      <c r="DM24" s="734"/>
      <c r="DN24" s="734"/>
      <c r="DO24" s="734"/>
      <c r="DP24" s="734"/>
      <c r="DQ24" s="734"/>
      <c r="DR24" s="734"/>
      <c r="DS24" s="734"/>
      <c r="DT24" s="734"/>
      <c r="DU24" s="734"/>
      <c r="DV24" s="777"/>
      <c r="DW24" s="778">
        <v>35.200000000000003</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1441089</v>
      </c>
      <c r="CS25" s="697"/>
      <c r="CT25" s="697"/>
      <c r="CU25" s="697"/>
      <c r="CV25" s="697"/>
      <c r="CW25" s="697"/>
      <c r="CX25" s="697"/>
      <c r="CY25" s="698"/>
      <c r="CZ25" s="681">
        <v>16.7</v>
      </c>
      <c r="DA25" s="699"/>
      <c r="DB25" s="699"/>
      <c r="DC25" s="700"/>
      <c r="DD25" s="684">
        <v>1376240</v>
      </c>
      <c r="DE25" s="697"/>
      <c r="DF25" s="697"/>
      <c r="DG25" s="697"/>
      <c r="DH25" s="697"/>
      <c r="DI25" s="697"/>
      <c r="DJ25" s="697"/>
      <c r="DK25" s="698"/>
      <c r="DL25" s="684">
        <v>1291792</v>
      </c>
      <c r="DM25" s="697"/>
      <c r="DN25" s="697"/>
      <c r="DO25" s="697"/>
      <c r="DP25" s="697"/>
      <c r="DQ25" s="697"/>
      <c r="DR25" s="697"/>
      <c r="DS25" s="697"/>
      <c r="DT25" s="697"/>
      <c r="DU25" s="697"/>
      <c r="DV25" s="698"/>
      <c r="DW25" s="681">
        <v>23.1</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6021528</v>
      </c>
      <c r="S26" s="679"/>
      <c r="T26" s="679"/>
      <c r="U26" s="679"/>
      <c r="V26" s="679"/>
      <c r="W26" s="679"/>
      <c r="X26" s="679"/>
      <c r="Y26" s="680"/>
      <c r="Z26" s="715">
        <v>63.6</v>
      </c>
      <c r="AA26" s="715"/>
      <c r="AB26" s="715"/>
      <c r="AC26" s="715"/>
      <c r="AD26" s="716">
        <v>5579908</v>
      </c>
      <c r="AE26" s="716"/>
      <c r="AF26" s="716"/>
      <c r="AG26" s="716"/>
      <c r="AH26" s="716"/>
      <c r="AI26" s="716"/>
      <c r="AJ26" s="716"/>
      <c r="AK26" s="716"/>
      <c r="AL26" s="681">
        <v>99.7</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173</v>
      </c>
      <c r="BH26" s="679"/>
      <c r="BI26" s="679"/>
      <c r="BJ26" s="679"/>
      <c r="BK26" s="679"/>
      <c r="BL26" s="679"/>
      <c r="BM26" s="679"/>
      <c r="BN26" s="680"/>
      <c r="BO26" s="715" t="s">
        <v>129</v>
      </c>
      <c r="BP26" s="715"/>
      <c r="BQ26" s="715"/>
      <c r="BR26" s="715"/>
      <c r="BS26" s="684" t="s">
        <v>245</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990934</v>
      </c>
      <c r="CS26" s="679"/>
      <c r="CT26" s="679"/>
      <c r="CU26" s="679"/>
      <c r="CV26" s="679"/>
      <c r="CW26" s="679"/>
      <c r="CX26" s="679"/>
      <c r="CY26" s="680"/>
      <c r="CZ26" s="681">
        <v>11.5</v>
      </c>
      <c r="DA26" s="699"/>
      <c r="DB26" s="699"/>
      <c r="DC26" s="700"/>
      <c r="DD26" s="684">
        <v>936476</v>
      </c>
      <c r="DE26" s="679"/>
      <c r="DF26" s="679"/>
      <c r="DG26" s="679"/>
      <c r="DH26" s="679"/>
      <c r="DI26" s="679"/>
      <c r="DJ26" s="679"/>
      <c r="DK26" s="680"/>
      <c r="DL26" s="684" t="s">
        <v>129</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1729</v>
      </c>
      <c r="S27" s="679"/>
      <c r="T27" s="679"/>
      <c r="U27" s="679"/>
      <c r="V27" s="679"/>
      <c r="W27" s="679"/>
      <c r="X27" s="679"/>
      <c r="Y27" s="680"/>
      <c r="Z27" s="715">
        <v>0</v>
      </c>
      <c r="AA27" s="715"/>
      <c r="AB27" s="715"/>
      <c r="AC27" s="715"/>
      <c r="AD27" s="716">
        <v>1729</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1377669</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835698</v>
      </c>
      <c r="CS27" s="697"/>
      <c r="CT27" s="697"/>
      <c r="CU27" s="697"/>
      <c r="CV27" s="697"/>
      <c r="CW27" s="697"/>
      <c r="CX27" s="697"/>
      <c r="CY27" s="698"/>
      <c r="CZ27" s="681">
        <v>9.6999999999999993</v>
      </c>
      <c r="DA27" s="699"/>
      <c r="DB27" s="699"/>
      <c r="DC27" s="700"/>
      <c r="DD27" s="684">
        <v>286381</v>
      </c>
      <c r="DE27" s="697"/>
      <c r="DF27" s="697"/>
      <c r="DG27" s="697"/>
      <c r="DH27" s="697"/>
      <c r="DI27" s="697"/>
      <c r="DJ27" s="697"/>
      <c r="DK27" s="698"/>
      <c r="DL27" s="684">
        <v>280865</v>
      </c>
      <c r="DM27" s="697"/>
      <c r="DN27" s="697"/>
      <c r="DO27" s="697"/>
      <c r="DP27" s="697"/>
      <c r="DQ27" s="697"/>
      <c r="DR27" s="697"/>
      <c r="DS27" s="697"/>
      <c r="DT27" s="697"/>
      <c r="DU27" s="697"/>
      <c r="DV27" s="698"/>
      <c r="DW27" s="681">
        <v>5</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61396</v>
      </c>
      <c r="S28" s="679"/>
      <c r="T28" s="679"/>
      <c r="U28" s="679"/>
      <c r="V28" s="679"/>
      <c r="W28" s="679"/>
      <c r="X28" s="679"/>
      <c r="Y28" s="680"/>
      <c r="Z28" s="715">
        <v>0.6</v>
      </c>
      <c r="AA28" s="715"/>
      <c r="AB28" s="715"/>
      <c r="AC28" s="715"/>
      <c r="AD28" s="716" t="s">
        <v>245</v>
      </c>
      <c r="AE28" s="716"/>
      <c r="AF28" s="716"/>
      <c r="AG28" s="716"/>
      <c r="AH28" s="716"/>
      <c r="AI28" s="716"/>
      <c r="AJ28" s="716"/>
      <c r="AK28" s="716"/>
      <c r="AL28" s="681" t="s">
        <v>245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404123</v>
      </c>
      <c r="CS28" s="679"/>
      <c r="CT28" s="679"/>
      <c r="CU28" s="679"/>
      <c r="CV28" s="679"/>
      <c r="CW28" s="679"/>
      <c r="CX28" s="679"/>
      <c r="CY28" s="680"/>
      <c r="CZ28" s="681">
        <v>4.7</v>
      </c>
      <c r="DA28" s="699"/>
      <c r="DB28" s="699"/>
      <c r="DC28" s="700"/>
      <c r="DD28" s="684">
        <v>394010</v>
      </c>
      <c r="DE28" s="679"/>
      <c r="DF28" s="679"/>
      <c r="DG28" s="679"/>
      <c r="DH28" s="679"/>
      <c r="DI28" s="679"/>
      <c r="DJ28" s="679"/>
      <c r="DK28" s="680"/>
      <c r="DL28" s="684">
        <v>394010</v>
      </c>
      <c r="DM28" s="679"/>
      <c r="DN28" s="679"/>
      <c r="DO28" s="679"/>
      <c r="DP28" s="679"/>
      <c r="DQ28" s="679"/>
      <c r="DR28" s="679"/>
      <c r="DS28" s="679"/>
      <c r="DT28" s="679"/>
      <c r="DU28" s="679"/>
      <c r="DV28" s="680"/>
      <c r="DW28" s="681">
        <v>7</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86479</v>
      </c>
      <c r="S29" s="679"/>
      <c r="T29" s="679"/>
      <c r="U29" s="679"/>
      <c r="V29" s="679"/>
      <c r="W29" s="679"/>
      <c r="X29" s="679"/>
      <c r="Y29" s="680"/>
      <c r="Z29" s="715">
        <v>0.9</v>
      </c>
      <c r="AA29" s="715"/>
      <c r="AB29" s="715"/>
      <c r="AC29" s="715"/>
      <c r="AD29" s="716">
        <v>1515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71</v>
      </c>
      <c r="CG29" s="712"/>
      <c r="CH29" s="712"/>
      <c r="CI29" s="712"/>
      <c r="CJ29" s="712"/>
      <c r="CK29" s="712"/>
      <c r="CL29" s="712"/>
      <c r="CM29" s="712"/>
      <c r="CN29" s="712"/>
      <c r="CO29" s="712"/>
      <c r="CP29" s="712"/>
      <c r="CQ29" s="713"/>
      <c r="CR29" s="678">
        <v>404123</v>
      </c>
      <c r="CS29" s="697"/>
      <c r="CT29" s="697"/>
      <c r="CU29" s="697"/>
      <c r="CV29" s="697"/>
      <c r="CW29" s="697"/>
      <c r="CX29" s="697"/>
      <c r="CY29" s="698"/>
      <c r="CZ29" s="681">
        <v>4.7</v>
      </c>
      <c r="DA29" s="699"/>
      <c r="DB29" s="699"/>
      <c r="DC29" s="700"/>
      <c r="DD29" s="684">
        <v>394010</v>
      </c>
      <c r="DE29" s="697"/>
      <c r="DF29" s="697"/>
      <c r="DG29" s="697"/>
      <c r="DH29" s="697"/>
      <c r="DI29" s="697"/>
      <c r="DJ29" s="697"/>
      <c r="DK29" s="698"/>
      <c r="DL29" s="684">
        <v>394010</v>
      </c>
      <c r="DM29" s="697"/>
      <c r="DN29" s="697"/>
      <c r="DO29" s="697"/>
      <c r="DP29" s="697"/>
      <c r="DQ29" s="697"/>
      <c r="DR29" s="697"/>
      <c r="DS29" s="697"/>
      <c r="DT29" s="697"/>
      <c r="DU29" s="697"/>
      <c r="DV29" s="698"/>
      <c r="DW29" s="681">
        <v>7</v>
      </c>
      <c r="DX29" s="699"/>
      <c r="DY29" s="699"/>
      <c r="DZ29" s="699"/>
      <c r="EA29" s="699"/>
      <c r="EB29" s="699"/>
      <c r="EC29" s="714"/>
    </row>
    <row r="30" spans="2:133" ht="11.25" customHeight="1" x14ac:dyDescent="0.2">
      <c r="B30" s="675" t="s">
        <v>304</v>
      </c>
      <c r="C30" s="676"/>
      <c r="D30" s="676"/>
      <c r="E30" s="676"/>
      <c r="F30" s="676"/>
      <c r="G30" s="676"/>
      <c r="H30" s="676"/>
      <c r="I30" s="676"/>
      <c r="J30" s="676"/>
      <c r="K30" s="676"/>
      <c r="L30" s="676"/>
      <c r="M30" s="676"/>
      <c r="N30" s="676"/>
      <c r="O30" s="676"/>
      <c r="P30" s="676"/>
      <c r="Q30" s="677"/>
      <c r="R30" s="678">
        <v>11954</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382631</v>
      </c>
      <c r="CS30" s="679"/>
      <c r="CT30" s="679"/>
      <c r="CU30" s="679"/>
      <c r="CV30" s="679"/>
      <c r="CW30" s="679"/>
      <c r="CX30" s="679"/>
      <c r="CY30" s="680"/>
      <c r="CZ30" s="681">
        <v>4.4000000000000004</v>
      </c>
      <c r="DA30" s="699"/>
      <c r="DB30" s="699"/>
      <c r="DC30" s="700"/>
      <c r="DD30" s="684">
        <v>372518</v>
      </c>
      <c r="DE30" s="679"/>
      <c r="DF30" s="679"/>
      <c r="DG30" s="679"/>
      <c r="DH30" s="679"/>
      <c r="DI30" s="679"/>
      <c r="DJ30" s="679"/>
      <c r="DK30" s="680"/>
      <c r="DL30" s="684">
        <v>372518</v>
      </c>
      <c r="DM30" s="679"/>
      <c r="DN30" s="679"/>
      <c r="DO30" s="679"/>
      <c r="DP30" s="679"/>
      <c r="DQ30" s="679"/>
      <c r="DR30" s="679"/>
      <c r="DS30" s="679"/>
      <c r="DT30" s="679"/>
      <c r="DU30" s="679"/>
      <c r="DV30" s="680"/>
      <c r="DW30" s="681">
        <v>6.7</v>
      </c>
      <c r="DX30" s="699"/>
      <c r="DY30" s="699"/>
      <c r="DZ30" s="699"/>
      <c r="EA30" s="699"/>
      <c r="EB30" s="699"/>
      <c r="EC30" s="714"/>
    </row>
    <row r="31" spans="2:133" ht="11.25" customHeight="1" x14ac:dyDescent="0.2">
      <c r="B31" s="675" t="s">
        <v>308</v>
      </c>
      <c r="C31" s="676"/>
      <c r="D31" s="676"/>
      <c r="E31" s="676"/>
      <c r="F31" s="676"/>
      <c r="G31" s="676"/>
      <c r="H31" s="676"/>
      <c r="I31" s="676"/>
      <c r="J31" s="676"/>
      <c r="K31" s="676"/>
      <c r="L31" s="676"/>
      <c r="M31" s="676"/>
      <c r="N31" s="676"/>
      <c r="O31" s="676"/>
      <c r="P31" s="676"/>
      <c r="Q31" s="677"/>
      <c r="R31" s="678">
        <v>577412</v>
      </c>
      <c r="S31" s="679"/>
      <c r="T31" s="679"/>
      <c r="U31" s="679"/>
      <c r="V31" s="679"/>
      <c r="W31" s="679"/>
      <c r="X31" s="679"/>
      <c r="Y31" s="680"/>
      <c r="Z31" s="715">
        <v>6.1</v>
      </c>
      <c r="AA31" s="715"/>
      <c r="AB31" s="715"/>
      <c r="AC31" s="715"/>
      <c r="AD31" s="716" t="s">
        <v>129</v>
      </c>
      <c r="AE31" s="716"/>
      <c r="AF31" s="716"/>
      <c r="AG31" s="716"/>
      <c r="AH31" s="716"/>
      <c r="AI31" s="716"/>
      <c r="AJ31" s="716"/>
      <c r="AK31" s="716"/>
      <c r="AL31" s="681" t="s">
        <v>129</v>
      </c>
      <c r="AM31" s="682"/>
      <c r="AN31" s="682"/>
      <c r="AO31" s="717"/>
      <c r="AP31" s="752" t="s">
        <v>309</v>
      </c>
      <c r="AQ31" s="753"/>
      <c r="AR31" s="753"/>
      <c r="AS31" s="753"/>
      <c r="AT31" s="758" t="s">
        <v>310</v>
      </c>
      <c r="AU31" s="231"/>
      <c r="AV31" s="231"/>
      <c r="AW31" s="231"/>
      <c r="AX31" s="744" t="s">
        <v>186</v>
      </c>
      <c r="AY31" s="745"/>
      <c r="AZ31" s="745"/>
      <c r="BA31" s="745"/>
      <c r="BB31" s="745"/>
      <c r="BC31" s="745"/>
      <c r="BD31" s="745"/>
      <c r="BE31" s="745"/>
      <c r="BF31" s="746"/>
      <c r="BG31" s="747">
        <v>98.5</v>
      </c>
      <c r="BH31" s="748"/>
      <c r="BI31" s="748"/>
      <c r="BJ31" s="748"/>
      <c r="BK31" s="748"/>
      <c r="BL31" s="748"/>
      <c r="BM31" s="749">
        <v>94.6</v>
      </c>
      <c r="BN31" s="748"/>
      <c r="BO31" s="748"/>
      <c r="BP31" s="748"/>
      <c r="BQ31" s="750"/>
      <c r="BR31" s="747">
        <v>98.4</v>
      </c>
      <c r="BS31" s="748"/>
      <c r="BT31" s="748"/>
      <c r="BU31" s="748"/>
      <c r="BV31" s="748"/>
      <c r="BW31" s="748"/>
      <c r="BX31" s="749">
        <v>94.5</v>
      </c>
      <c r="BY31" s="748"/>
      <c r="BZ31" s="748"/>
      <c r="CA31" s="748"/>
      <c r="CB31" s="750"/>
      <c r="CD31" s="768"/>
      <c r="CE31" s="769"/>
      <c r="CF31" s="711" t="s">
        <v>311</v>
      </c>
      <c r="CG31" s="712"/>
      <c r="CH31" s="712"/>
      <c r="CI31" s="712"/>
      <c r="CJ31" s="712"/>
      <c r="CK31" s="712"/>
      <c r="CL31" s="712"/>
      <c r="CM31" s="712"/>
      <c r="CN31" s="712"/>
      <c r="CO31" s="712"/>
      <c r="CP31" s="712"/>
      <c r="CQ31" s="713"/>
      <c r="CR31" s="678">
        <v>21492</v>
      </c>
      <c r="CS31" s="697"/>
      <c r="CT31" s="697"/>
      <c r="CU31" s="697"/>
      <c r="CV31" s="697"/>
      <c r="CW31" s="697"/>
      <c r="CX31" s="697"/>
      <c r="CY31" s="698"/>
      <c r="CZ31" s="681">
        <v>0.2</v>
      </c>
      <c r="DA31" s="699"/>
      <c r="DB31" s="699"/>
      <c r="DC31" s="700"/>
      <c r="DD31" s="684">
        <v>21492</v>
      </c>
      <c r="DE31" s="697"/>
      <c r="DF31" s="697"/>
      <c r="DG31" s="697"/>
      <c r="DH31" s="697"/>
      <c r="DI31" s="697"/>
      <c r="DJ31" s="697"/>
      <c r="DK31" s="698"/>
      <c r="DL31" s="684">
        <v>21492</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2">
      <c r="B32" s="761" t="s">
        <v>312</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129</v>
      </c>
      <c r="AA32" s="715"/>
      <c r="AB32" s="715"/>
      <c r="AC32" s="715"/>
      <c r="AD32" s="716" t="s">
        <v>173</v>
      </c>
      <c r="AE32" s="716"/>
      <c r="AF32" s="716"/>
      <c r="AG32" s="716"/>
      <c r="AH32" s="716"/>
      <c r="AI32" s="716"/>
      <c r="AJ32" s="716"/>
      <c r="AK32" s="716"/>
      <c r="AL32" s="681" t="s">
        <v>129</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99.3</v>
      </c>
      <c r="BH32" s="697"/>
      <c r="BI32" s="697"/>
      <c r="BJ32" s="697"/>
      <c r="BK32" s="697"/>
      <c r="BL32" s="697"/>
      <c r="BM32" s="682">
        <v>97.2</v>
      </c>
      <c r="BN32" s="743"/>
      <c r="BO32" s="743"/>
      <c r="BP32" s="743"/>
      <c r="BQ32" s="721"/>
      <c r="BR32" s="751">
        <v>98.9</v>
      </c>
      <c r="BS32" s="697"/>
      <c r="BT32" s="697"/>
      <c r="BU32" s="697"/>
      <c r="BV32" s="697"/>
      <c r="BW32" s="697"/>
      <c r="BX32" s="682">
        <v>96.8</v>
      </c>
      <c r="BY32" s="743"/>
      <c r="BZ32" s="743"/>
      <c r="CA32" s="743"/>
      <c r="CB32" s="721"/>
      <c r="CD32" s="770"/>
      <c r="CE32" s="771"/>
      <c r="CF32" s="711" t="s">
        <v>315</v>
      </c>
      <c r="CG32" s="712"/>
      <c r="CH32" s="712"/>
      <c r="CI32" s="712"/>
      <c r="CJ32" s="712"/>
      <c r="CK32" s="712"/>
      <c r="CL32" s="712"/>
      <c r="CM32" s="712"/>
      <c r="CN32" s="712"/>
      <c r="CO32" s="712"/>
      <c r="CP32" s="712"/>
      <c r="CQ32" s="713"/>
      <c r="CR32" s="678" t="s">
        <v>129</v>
      </c>
      <c r="CS32" s="679"/>
      <c r="CT32" s="679"/>
      <c r="CU32" s="679"/>
      <c r="CV32" s="679"/>
      <c r="CW32" s="679"/>
      <c r="CX32" s="679"/>
      <c r="CY32" s="680"/>
      <c r="CZ32" s="681" t="s">
        <v>245</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2">
      <c r="B33" s="675" t="s">
        <v>316</v>
      </c>
      <c r="C33" s="676"/>
      <c r="D33" s="676"/>
      <c r="E33" s="676"/>
      <c r="F33" s="676"/>
      <c r="G33" s="676"/>
      <c r="H33" s="676"/>
      <c r="I33" s="676"/>
      <c r="J33" s="676"/>
      <c r="K33" s="676"/>
      <c r="L33" s="676"/>
      <c r="M33" s="676"/>
      <c r="N33" s="676"/>
      <c r="O33" s="676"/>
      <c r="P33" s="676"/>
      <c r="Q33" s="677"/>
      <c r="R33" s="678">
        <v>482178</v>
      </c>
      <c r="S33" s="679"/>
      <c r="T33" s="679"/>
      <c r="U33" s="679"/>
      <c r="V33" s="679"/>
      <c r="W33" s="679"/>
      <c r="X33" s="679"/>
      <c r="Y33" s="680"/>
      <c r="Z33" s="715">
        <v>5.0999999999999996</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97.7</v>
      </c>
      <c r="BH33" s="663"/>
      <c r="BI33" s="663"/>
      <c r="BJ33" s="663"/>
      <c r="BK33" s="663"/>
      <c r="BL33" s="663"/>
      <c r="BM33" s="706">
        <v>92.1</v>
      </c>
      <c r="BN33" s="663"/>
      <c r="BO33" s="663"/>
      <c r="BP33" s="663"/>
      <c r="BQ33" s="727"/>
      <c r="BR33" s="742">
        <v>97.8</v>
      </c>
      <c r="BS33" s="663"/>
      <c r="BT33" s="663"/>
      <c r="BU33" s="663"/>
      <c r="BV33" s="663"/>
      <c r="BW33" s="663"/>
      <c r="BX33" s="706">
        <v>92.2</v>
      </c>
      <c r="BY33" s="663"/>
      <c r="BZ33" s="663"/>
      <c r="CA33" s="663"/>
      <c r="CB33" s="727"/>
      <c r="CD33" s="711" t="s">
        <v>318</v>
      </c>
      <c r="CE33" s="712"/>
      <c r="CF33" s="712"/>
      <c r="CG33" s="712"/>
      <c r="CH33" s="712"/>
      <c r="CI33" s="712"/>
      <c r="CJ33" s="712"/>
      <c r="CK33" s="712"/>
      <c r="CL33" s="712"/>
      <c r="CM33" s="712"/>
      <c r="CN33" s="712"/>
      <c r="CO33" s="712"/>
      <c r="CP33" s="712"/>
      <c r="CQ33" s="713"/>
      <c r="CR33" s="678">
        <v>4830507</v>
      </c>
      <c r="CS33" s="697"/>
      <c r="CT33" s="697"/>
      <c r="CU33" s="697"/>
      <c r="CV33" s="697"/>
      <c r="CW33" s="697"/>
      <c r="CX33" s="697"/>
      <c r="CY33" s="698"/>
      <c r="CZ33" s="681">
        <v>56.1</v>
      </c>
      <c r="DA33" s="699"/>
      <c r="DB33" s="699"/>
      <c r="DC33" s="700"/>
      <c r="DD33" s="684">
        <v>3866498</v>
      </c>
      <c r="DE33" s="697"/>
      <c r="DF33" s="697"/>
      <c r="DG33" s="697"/>
      <c r="DH33" s="697"/>
      <c r="DI33" s="697"/>
      <c r="DJ33" s="697"/>
      <c r="DK33" s="698"/>
      <c r="DL33" s="684">
        <v>2339478</v>
      </c>
      <c r="DM33" s="697"/>
      <c r="DN33" s="697"/>
      <c r="DO33" s="697"/>
      <c r="DP33" s="697"/>
      <c r="DQ33" s="697"/>
      <c r="DR33" s="697"/>
      <c r="DS33" s="697"/>
      <c r="DT33" s="697"/>
      <c r="DU33" s="697"/>
      <c r="DV33" s="698"/>
      <c r="DW33" s="681">
        <v>41.8</v>
      </c>
      <c r="DX33" s="699"/>
      <c r="DY33" s="699"/>
      <c r="DZ33" s="699"/>
      <c r="EA33" s="699"/>
      <c r="EB33" s="699"/>
      <c r="EC33" s="714"/>
    </row>
    <row r="34" spans="2:133" ht="11.25" customHeight="1" x14ac:dyDescent="0.2">
      <c r="B34" s="675" t="s">
        <v>319</v>
      </c>
      <c r="C34" s="676"/>
      <c r="D34" s="676"/>
      <c r="E34" s="676"/>
      <c r="F34" s="676"/>
      <c r="G34" s="676"/>
      <c r="H34" s="676"/>
      <c r="I34" s="676"/>
      <c r="J34" s="676"/>
      <c r="K34" s="676"/>
      <c r="L34" s="676"/>
      <c r="M34" s="676"/>
      <c r="N34" s="676"/>
      <c r="O34" s="676"/>
      <c r="P34" s="676"/>
      <c r="Q34" s="677"/>
      <c r="R34" s="678">
        <v>36074</v>
      </c>
      <c r="S34" s="679"/>
      <c r="T34" s="679"/>
      <c r="U34" s="679"/>
      <c r="V34" s="679"/>
      <c r="W34" s="679"/>
      <c r="X34" s="679"/>
      <c r="Y34" s="680"/>
      <c r="Z34" s="715">
        <v>0.4</v>
      </c>
      <c r="AA34" s="715"/>
      <c r="AB34" s="715"/>
      <c r="AC34" s="715"/>
      <c r="AD34" s="716">
        <v>5849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1227058</v>
      </c>
      <c r="CS34" s="679"/>
      <c r="CT34" s="679"/>
      <c r="CU34" s="679"/>
      <c r="CV34" s="679"/>
      <c r="CW34" s="679"/>
      <c r="CX34" s="679"/>
      <c r="CY34" s="680"/>
      <c r="CZ34" s="681">
        <v>14.3</v>
      </c>
      <c r="DA34" s="699"/>
      <c r="DB34" s="699"/>
      <c r="DC34" s="700"/>
      <c r="DD34" s="684">
        <v>855522</v>
      </c>
      <c r="DE34" s="679"/>
      <c r="DF34" s="679"/>
      <c r="DG34" s="679"/>
      <c r="DH34" s="679"/>
      <c r="DI34" s="679"/>
      <c r="DJ34" s="679"/>
      <c r="DK34" s="680"/>
      <c r="DL34" s="684">
        <v>482978</v>
      </c>
      <c r="DM34" s="679"/>
      <c r="DN34" s="679"/>
      <c r="DO34" s="679"/>
      <c r="DP34" s="679"/>
      <c r="DQ34" s="679"/>
      <c r="DR34" s="679"/>
      <c r="DS34" s="679"/>
      <c r="DT34" s="679"/>
      <c r="DU34" s="679"/>
      <c r="DV34" s="680"/>
      <c r="DW34" s="681">
        <v>8.6</v>
      </c>
      <c r="DX34" s="699"/>
      <c r="DY34" s="699"/>
      <c r="DZ34" s="699"/>
      <c r="EA34" s="699"/>
      <c r="EB34" s="699"/>
      <c r="EC34" s="714"/>
    </row>
    <row r="35" spans="2:133" ht="11.25" customHeight="1" x14ac:dyDescent="0.2">
      <c r="B35" s="675" t="s">
        <v>321</v>
      </c>
      <c r="C35" s="676"/>
      <c r="D35" s="676"/>
      <c r="E35" s="676"/>
      <c r="F35" s="676"/>
      <c r="G35" s="676"/>
      <c r="H35" s="676"/>
      <c r="I35" s="676"/>
      <c r="J35" s="676"/>
      <c r="K35" s="676"/>
      <c r="L35" s="676"/>
      <c r="M35" s="676"/>
      <c r="N35" s="676"/>
      <c r="O35" s="676"/>
      <c r="P35" s="676"/>
      <c r="Q35" s="677"/>
      <c r="R35" s="678">
        <v>21770</v>
      </c>
      <c r="S35" s="679"/>
      <c r="T35" s="679"/>
      <c r="U35" s="679"/>
      <c r="V35" s="679"/>
      <c r="W35" s="679"/>
      <c r="X35" s="679"/>
      <c r="Y35" s="680"/>
      <c r="Z35" s="715">
        <v>0.2</v>
      </c>
      <c r="AA35" s="715"/>
      <c r="AB35" s="715"/>
      <c r="AC35" s="715"/>
      <c r="AD35" s="716" t="s">
        <v>129</v>
      </c>
      <c r="AE35" s="716"/>
      <c r="AF35" s="716"/>
      <c r="AG35" s="716"/>
      <c r="AH35" s="716"/>
      <c r="AI35" s="716"/>
      <c r="AJ35" s="716"/>
      <c r="AK35" s="716"/>
      <c r="AL35" s="681" t="s">
        <v>129</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147580</v>
      </c>
      <c r="CS35" s="697"/>
      <c r="CT35" s="697"/>
      <c r="CU35" s="697"/>
      <c r="CV35" s="697"/>
      <c r="CW35" s="697"/>
      <c r="CX35" s="697"/>
      <c r="CY35" s="698"/>
      <c r="CZ35" s="681">
        <v>1.7</v>
      </c>
      <c r="DA35" s="699"/>
      <c r="DB35" s="699"/>
      <c r="DC35" s="700"/>
      <c r="DD35" s="684">
        <v>102209</v>
      </c>
      <c r="DE35" s="697"/>
      <c r="DF35" s="697"/>
      <c r="DG35" s="697"/>
      <c r="DH35" s="697"/>
      <c r="DI35" s="697"/>
      <c r="DJ35" s="697"/>
      <c r="DK35" s="698"/>
      <c r="DL35" s="684">
        <v>35220</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2">
      <c r="B36" s="675" t="s">
        <v>325</v>
      </c>
      <c r="C36" s="676"/>
      <c r="D36" s="676"/>
      <c r="E36" s="676"/>
      <c r="F36" s="676"/>
      <c r="G36" s="676"/>
      <c r="H36" s="676"/>
      <c r="I36" s="676"/>
      <c r="J36" s="676"/>
      <c r="K36" s="676"/>
      <c r="L36" s="676"/>
      <c r="M36" s="676"/>
      <c r="N36" s="676"/>
      <c r="O36" s="676"/>
      <c r="P36" s="676"/>
      <c r="Q36" s="677"/>
      <c r="R36" s="678">
        <v>299183</v>
      </c>
      <c r="S36" s="679"/>
      <c r="T36" s="679"/>
      <c r="U36" s="679"/>
      <c r="V36" s="679"/>
      <c r="W36" s="679"/>
      <c r="X36" s="679"/>
      <c r="Y36" s="680"/>
      <c r="Z36" s="715">
        <v>3.2</v>
      </c>
      <c r="AA36" s="715"/>
      <c r="AB36" s="715"/>
      <c r="AC36" s="715"/>
      <c r="AD36" s="716" t="s">
        <v>129</v>
      </c>
      <c r="AE36" s="716"/>
      <c r="AF36" s="716"/>
      <c r="AG36" s="716"/>
      <c r="AH36" s="716"/>
      <c r="AI36" s="716"/>
      <c r="AJ36" s="716"/>
      <c r="AK36" s="716"/>
      <c r="AL36" s="681" t="s">
        <v>245</v>
      </c>
      <c r="AM36" s="682"/>
      <c r="AN36" s="682"/>
      <c r="AO36" s="717"/>
      <c r="AP36" s="235"/>
      <c r="AQ36" s="730" t="s">
        <v>326</v>
      </c>
      <c r="AR36" s="731"/>
      <c r="AS36" s="731"/>
      <c r="AT36" s="731"/>
      <c r="AU36" s="731"/>
      <c r="AV36" s="731"/>
      <c r="AW36" s="731"/>
      <c r="AX36" s="731"/>
      <c r="AY36" s="732"/>
      <c r="AZ36" s="733">
        <v>1561859</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36914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1200860</v>
      </c>
      <c r="CS36" s="679"/>
      <c r="CT36" s="679"/>
      <c r="CU36" s="679"/>
      <c r="CV36" s="679"/>
      <c r="CW36" s="679"/>
      <c r="CX36" s="679"/>
      <c r="CY36" s="680"/>
      <c r="CZ36" s="681">
        <v>13.9</v>
      </c>
      <c r="DA36" s="699"/>
      <c r="DB36" s="699"/>
      <c r="DC36" s="700"/>
      <c r="DD36" s="684">
        <v>1115719</v>
      </c>
      <c r="DE36" s="679"/>
      <c r="DF36" s="679"/>
      <c r="DG36" s="679"/>
      <c r="DH36" s="679"/>
      <c r="DI36" s="679"/>
      <c r="DJ36" s="679"/>
      <c r="DK36" s="680"/>
      <c r="DL36" s="684">
        <v>1004416</v>
      </c>
      <c r="DM36" s="679"/>
      <c r="DN36" s="679"/>
      <c r="DO36" s="679"/>
      <c r="DP36" s="679"/>
      <c r="DQ36" s="679"/>
      <c r="DR36" s="679"/>
      <c r="DS36" s="679"/>
      <c r="DT36" s="679"/>
      <c r="DU36" s="679"/>
      <c r="DV36" s="680"/>
      <c r="DW36" s="681">
        <v>18</v>
      </c>
      <c r="DX36" s="699"/>
      <c r="DY36" s="699"/>
      <c r="DZ36" s="699"/>
      <c r="EA36" s="699"/>
      <c r="EB36" s="699"/>
      <c r="EC36" s="714"/>
    </row>
    <row r="37" spans="2:133" ht="11.25" customHeight="1" x14ac:dyDescent="0.2">
      <c r="B37" s="675" t="s">
        <v>329</v>
      </c>
      <c r="C37" s="676"/>
      <c r="D37" s="676"/>
      <c r="E37" s="676"/>
      <c r="F37" s="676"/>
      <c r="G37" s="676"/>
      <c r="H37" s="676"/>
      <c r="I37" s="676"/>
      <c r="J37" s="676"/>
      <c r="K37" s="676"/>
      <c r="L37" s="676"/>
      <c r="M37" s="676"/>
      <c r="N37" s="676"/>
      <c r="O37" s="676"/>
      <c r="P37" s="676"/>
      <c r="Q37" s="677"/>
      <c r="R37" s="678">
        <v>773562</v>
      </c>
      <c r="S37" s="679"/>
      <c r="T37" s="679"/>
      <c r="U37" s="679"/>
      <c r="V37" s="679"/>
      <c r="W37" s="679"/>
      <c r="X37" s="679"/>
      <c r="Y37" s="680"/>
      <c r="Z37" s="715">
        <v>8.1999999999999993</v>
      </c>
      <c r="AA37" s="715"/>
      <c r="AB37" s="715"/>
      <c r="AC37" s="715"/>
      <c r="AD37" s="716" t="s">
        <v>129</v>
      </c>
      <c r="AE37" s="716"/>
      <c r="AF37" s="716"/>
      <c r="AG37" s="716"/>
      <c r="AH37" s="716"/>
      <c r="AI37" s="716"/>
      <c r="AJ37" s="716"/>
      <c r="AK37" s="716"/>
      <c r="AL37" s="681" t="s">
        <v>129</v>
      </c>
      <c r="AM37" s="682"/>
      <c r="AN37" s="682"/>
      <c r="AO37" s="717"/>
      <c r="AQ37" s="718" t="s">
        <v>330</v>
      </c>
      <c r="AR37" s="719"/>
      <c r="AS37" s="719"/>
      <c r="AT37" s="719"/>
      <c r="AU37" s="719"/>
      <c r="AV37" s="719"/>
      <c r="AW37" s="719"/>
      <c r="AX37" s="719"/>
      <c r="AY37" s="720"/>
      <c r="AZ37" s="678">
        <v>361693</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19331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631336</v>
      </c>
      <c r="CS37" s="697"/>
      <c r="CT37" s="697"/>
      <c r="CU37" s="697"/>
      <c r="CV37" s="697"/>
      <c r="CW37" s="697"/>
      <c r="CX37" s="697"/>
      <c r="CY37" s="698"/>
      <c r="CZ37" s="681">
        <v>7.3</v>
      </c>
      <c r="DA37" s="699"/>
      <c r="DB37" s="699"/>
      <c r="DC37" s="700"/>
      <c r="DD37" s="684">
        <v>627798</v>
      </c>
      <c r="DE37" s="697"/>
      <c r="DF37" s="697"/>
      <c r="DG37" s="697"/>
      <c r="DH37" s="697"/>
      <c r="DI37" s="697"/>
      <c r="DJ37" s="697"/>
      <c r="DK37" s="698"/>
      <c r="DL37" s="684">
        <v>623972</v>
      </c>
      <c r="DM37" s="697"/>
      <c r="DN37" s="697"/>
      <c r="DO37" s="697"/>
      <c r="DP37" s="697"/>
      <c r="DQ37" s="697"/>
      <c r="DR37" s="697"/>
      <c r="DS37" s="697"/>
      <c r="DT37" s="697"/>
      <c r="DU37" s="697"/>
      <c r="DV37" s="698"/>
      <c r="DW37" s="681">
        <v>11.2</v>
      </c>
      <c r="DX37" s="699"/>
      <c r="DY37" s="699"/>
      <c r="DZ37" s="699"/>
      <c r="EA37" s="699"/>
      <c r="EB37" s="699"/>
      <c r="EC37" s="714"/>
    </row>
    <row r="38" spans="2:133" ht="11.25" customHeight="1" x14ac:dyDescent="0.2">
      <c r="B38" s="675" t="s">
        <v>333</v>
      </c>
      <c r="C38" s="676"/>
      <c r="D38" s="676"/>
      <c r="E38" s="676"/>
      <c r="F38" s="676"/>
      <c r="G38" s="676"/>
      <c r="H38" s="676"/>
      <c r="I38" s="676"/>
      <c r="J38" s="676"/>
      <c r="K38" s="676"/>
      <c r="L38" s="676"/>
      <c r="M38" s="676"/>
      <c r="N38" s="676"/>
      <c r="O38" s="676"/>
      <c r="P38" s="676"/>
      <c r="Q38" s="677"/>
      <c r="R38" s="678">
        <v>110433</v>
      </c>
      <c r="S38" s="679"/>
      <c r="T38" s="679"/>
      <c r="U38" s="679"/>
      <c r="V38" s="679"/>
      <c r="W38" s="679"/>
      <c r="X38" s="679"/>
      <c r="Y38" s="680"/>
      <c r="Z38" s="715">
        <v>1.2</v>
      </c>
      <c r="AA38" s="715"/>
      <c r="AB38" s="715"/>
      <c r="AC38" s="715"/>
      <c r="AD38" s="716">
        <v>5416</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356288</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1936</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1495458</v>
      </c>
      <c r="CS38" s="679"/>
      <c r="CT38" s="679"/>
      <c r="CU38" s="679"/>
      <c r="CV38" s="679"/>
      <c r="CW38" s="679"/>
      <c r="CX38" s="679"/>
      <c r="CY38" s="680"/>
      <c r="CZ38" s="681">
        <v>17.399999999999999</v>
      </c>
      <c r="DA38" s="699"/>
      <c r="DB38" s="699"/>
      <c r="DC38" s="700"/>
      <c r="DD38" s="684">
        <v>1356448</v>
      </c>
      <c r="DE38" s="679"/>
      <c r="DF38" s="679"/>
      <c r="DG38" s="679"/>
      <c r="DH38" s="679"/>
      <c r="DI38" s="679"/>
      <c r="DJ38" s="679"/>
      <c r="DK38" s="680"/>
      <c r="DL38" s="684">
        <v>816864</v>
      </c>
      <c r="DM38" s="679"/>
      <c r="DN38" s="679"/>
      <c r="DO38" s="679"/>
      <c r="DP38" s="679"/>
      <c r="DQ38" s="679"/>
      <c r="DR38" s="679"/>
      <c r="DS38" s="679"/>
      <c r="DT38" s="679"/>
      <c r="DU38" s="679"/>
      <c r="DV38" s="680"/>
      <c r="DW38" s="681">
        <v>14.6</v>
      </c>
      <c r="DX38" s="699"/>
      <c r="DY38" s="699"/>
      <c r="DZ38" s="699"/>
      <c r="EA38" s="699"/>
      <c r="EB38" s="699"/>
      <c r="EC38" s="714"/>
    </row>
    <row r="39" spans="2:133" ht="11.25" customHeight="1" x14ac:dyDescent="0.2">
      <c r="B39" s="675" t="s">
        <v>337</v>
      </c>
      <c r="C39" s="676"/>
      <c r="D39" s="676"/>
      <c r="E39" s="676"/>
      <c r="F39" s="676"/>
      <c r="G39" s="676"/>
      <c r="H39" s="676"/>
      <c r="I39" s="676"/>
      <c r="J39" s="676"/>
      <c r="K39" s="676"/>
      <c r="L39" s="676"/>
      <c r="M39" s="676"/>
      <c r="N39" s="676"/>
      <c r="O39" s="676"/>
      <c r="P39" s="676"/>
      <c r="Q39" s="677"/>
      <c r="R39" s="678">
        <v>979600</v>
      </c>
      <c r="S39" s="679"/>
      <c r="T39" s="679"/>
      <c r="U39" s="679"/>
      <c r="V39" s="679"/>
      <c r="W39" s="679"/>
      <c r="X39" s="679"/>
      <c r="Y39" s="680"/>
      <c r="Z39" s="715">
        <v>10.4</v>
      </c>
      <c r="AA39" s="715"/>
      <c r="AB39" s="715"/>
      <c r="AC39" s="715"/>
      <c r="AD39" s="716" t="s">
        <v>129</v>
      </c>
      <c r="AE39" s="716"/>
      <c r="AF39" s="716"/>
      <c r="AG39" s="716"/>
      <c r="AH39" s="716"/>
      <c r="AI39" s="716"/>
      <c r="AJ39" s="716"/>
      <c r="AK39" s="716"/>
      <c r="AL39" s="681" t="s">
        <v>129</v>
      </c>
      <c r="AM39" s="682"/>
      <c r="AN39" s="682"/>
      <c r="AO39" s="717"/>
      <c r="AQ39" s="718" t="s">
        <v>338</v>
      </c>
      <c r="AR39" s="719"/>
      <c r="AS39" s="719"/>
      <c r="AT39" s="719"/>
      <c r="AU39" s="719"/>
      <c r="AV39" s="719"/>
      <c r="AW39" s="719"/>
      <c r="AX39" s="719"/>
      <c r="AY39" s="720"/>
      <c r="AZ39" s="678">
        <v>66401</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2921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759551</v>
      </c>
      <c r="CS39" s="697"/>
      <c r="CT39" s="697"/>
      <c r="CU39" s="697"/>
      <c r="CV39" s="697"/>
      <c r="CW39" s="697"/>
      <c r="CX39" s="697"/>
      <c r="CY39" s="698"/>
      <c r="CZ39" s="681">
        <v>8.8000000000000007</v>
      </c>
      <c r="DA39" s="699"/>
      <c r="DB39" s="699"/>
      <c r="DC39" s="700"/>
      <c r="DD39" s="684">
        <v>436600</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342</v>
      </c>
      <c r="AR40" s="719"/>
      <c r="AS40" s="719"/>
      <c r="AT40" s="719"/>
      <c r="AU40" s="719"/>
      <c r="AV40" s="719"/>
      <c r="AW40" s="719"/>
      <c r="AX40" s="719"/>
      <c r="AY40" s="720"/>
      <c r="AZ40" s="678" t="s">
        <v>129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114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t="s">
        <v>129</v>
      </c>
      <c r="CS40" s="679"/>
      <c r="CT40" s="679"/>
      <c r="CU40" s="679"/>
      <c r="CV40" s="679"/>
      <c r="CW40" s="679"/>
      <c r="CX40" s="679"/>
      <c r="CY40" s="680"/>
      <c r="CZ40" s="681" t="s">
        <v>245</v>
      </c>
      <c r="DA40" s="699"/>
      <c r="DB40" s="699"/>
      <c r="DC40" s="700"/>
      <c r="DD40" s="684" t="s">
        <v>129</v>
      </c>
      <c r="DE40" s="679"/>
      <c r="DF40" s="679"/>
      <c r="DG40" s="679"/>
      <c r="DH40" s="679"/>
      <c r="DI40" s="679"/>
      <c r="DJ40" s="679"/>
      <c r="DK40" s="680"/>
      <c r="DL40" s="684" t="s">
        <v>173</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2">
      <c r="B41" s="675" t="s">
        <v>346</v>
      </c>
      <c r="C41" s="676"/>
      <c r="D41" s="676"/>
      <c r="E41" s="676"/>
      <c r="F41" s="676"/>
      <c r="G41" s="676"/>
      <c r="H41" s="676"/>
      <c r="I41" s="676"/>
      <c r="J41" s="676"/>
      <c r="K41" s="676"/>
      <c r="L41" s="676"/>
      <c r="M41" s="676"/>
      <c r="N41" s="676"/>
      <c r="O41" s="676"/>
      <c r="P41" s="676"/>
      <c r="Q41" s="677"/>
      <c r="R41" s="678" t="s">
        <v>129</v>
      </c>
      <c r="S41" s="679"/>
      <c r="T41" s="679"/>
      <c r="U41" s="679"/>
      <c r="V41" s="679"/>
      <c r="W41" s="679"/>
      <c r="X41" s="679"/>
      <c r="Y41" s="680"/>
      <c r="Z41" s="715" t="s">
        <v>129</v>
      </c>
      <c r="AA41" s="715"/>
      <c r="AB41" s="715"/>
      <c r="AC41" s="715"/>
      <c r="AD41" s="716" t="s">
        <v>129</v>
      </c>
      <c r="AE41" s="716"/>
      <c r="AF41" s="716"/>
      <c r="AG41" s="716"/>
      <c r="AH41" s="716"/>
      <c r="AI41" s="716"/>
      <c r="AJ41" s="716"/>
      <c r="AK41" s="716"/>
      <c r="AL41" s="681" t="s">
        <v>129</v>
      </c>
      <c r="AM41" s="682"/>
      <c r="AN41" s="682"/>
      <c r="AO41" s="717"/>
      <c r="AQ41" s="718" t="s">
        <v>347</v>
      </c>
      <c r="AR41" s="719"/>
      <c r="AS41" s="719"/>
      <c r="AT41" s="719"/>
      <c r="AU41" s="719"/>
      <c r="AV41" s="719"/>
      <c r="AW41" s="719"/>
      <c r="AX41" s="719"/>
      <c r="AY41" s="720"/>
      <c r="AZ41" s="678">
        <v>146978</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129</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350</v>
      </c>
      <c r="C42" s="660"/>
      <c r="D42" s="660"/>
      <c r="E42" s="660"/>
      <c r="F42" s="660"/>
      <c r="G42" s="660"/>
      <c r="H42" s="660"/>
      <c r="I42" s="660"/>
      <c r="J42" s="660"/>
      <c r="K42" s="660"/>
      <c r="L42" s="660"/>
      <c r="M42" s="660"/>
      <c r="N42" s="660"/>
      <c r="O42" s="660"/>
      <c r="P42" s="660"/>
      <c r="Q42" s="661"/>
      <c r="R42" s="662">
        <v>9463298</v>
      </c>
      <c r="S42" s="701"/>
      <c r="T42" s="701"/>
      <c r="U42" s="701"/>
      <c r="V42" s="701"/>
      <c r="W42" s="701"/>
      <c r="X42" s="701"/>
      <c r="Y42" s="703"/>
      <c r="Z42" s="704">
        <v>100</v>
      </c>
      <c r="AA42" s="704"/>
      <c r="AB42" s="704"/>
      <c r="AC42" s="704"/>
      <c r="AD42" s="705">
        <v>5594417</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630499</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361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1098634</v>
      </c>
      <c r="CS42" s="679"/>
      <c r="CT42" s="679"/>
      <c r="CU42" s="679"/>
      <c r="CV42" s="679"/>
      <c r="CW42" s="679"/>
      <c r="CX42" s="679"/>
      <c r="CY42" s="680"/>
      <c r="CZ42" s="681">
        <v>12.8</v>
      </c>
      <c r="DA42" s="682"/>
      <c r="DB42" s="682"/>
      <c r="DC42" s="683"/>
      <c r="DD42" s="684">
        <v>224506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40160</v>
      </c>
      <c r="CS43" s="697"/>
      <c r="CT43" s="697"/>
      <c r="CU43" s="697"/>
      <c r="CV43" s="697"/>
      <c r="CW43" s="697"/>
      <c r="CX43" s="697"/>
      <c r="CY43" s="698"/>
      <c r="CZ43" s="681">
        <v>0.5</v>
      </c>
      <c r="DA43" s="699"/>
      <c r="DB43" s="699"/>
      <c r="DC43" s="700"/>
      <c r="DD43" s="684">
        <v>39540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355</v>
      </c>
      <c r="CG44" s="676"/>
      <c r="CH44" s="676"/>
      <c r="CI44" s="676"/>
      <c r="CJ44" s="676"/>
      <c r="CK44" s="676"/>
      <c r="CL44" s="676"/>
      <c r="CM44" s="676"/>
      <c r="CN44" s="676"/>
      <c r="CO44" s="676"/>
      <c r="CP44" s="676"/>
      <c r="CQ44" s="677"/>
      <c r="CR44" s="678">
        <v>953908</v>
      </c>
      <c r="CS44" s="679"/>
      <c r="CT44" s="679"/>
      <c r="CU44" s="679"/>
      <c r="CV44" s="679"/>
      <c r="CW44" s="679"/>
      <c r="CX44" s="679"/>
      <c r="CY44" s="680"/>
      <c r="CZ44" s="681">
        <v>11.1</v>
      </c>
      <c r="DA44" s="682"/>
      <c r="DB44" s="682"/>
      <c r="DC44" s="683"/>
      <c r="DD44" s="684">
        <v>208676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356</v>
      </c>
      <c r="CG45" s="676"/>
      <c r="CH45" s="676"/>
      <c r="CI45" s="676"/>
      <c r="CJ45" s="676"/>
      <c r="CK45" s="676"/>
      <c r="CL45" s="676"/>
      <c r="CM45" s="676"/>
      <c r="CN45" s="676"/>
      <c r="CO45" s="676"/>
      <c r="CP45" s="676"/>
      <c r="CQ45" s="677"/>
      <c r="CR45" s="678">
        <v>268069</v>
      </c>
      <c r="CS45" s="697"/>
      <c r="CT45" s="697"/>
      <c r="CU45" s="697"/>
      <c r="CV45" s="697"/>
      <c r="CW45" s="697"/>
      <c r="CX45" s="697"/>
      <c r="CY45" s="698"/>
      <c r="CZ45" s="681">
        <v>3.1</v>
      </c>
      <c r="DA45" s="699"/>
      <c r="DB45" s="699"/>
      <c r="DC45" s="700"/>
      <c r="DD45" s="684">
        <v>11362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588535</v>
      </c>
      <c r="CS46" s="679"/>
      <c r="CT46" s="679"/>
      <c r="CU46" s="679"/>
      <c r="CV46" s="679"/>
      <c r="CW46" s="679"/>
      <c r="CX46" s="679"/>
      <c r="CY46" s="680"/>
      <c r="CZ46" s="681">
        <v>6.8</v>
      </c>
      <c r="DA46" s="682"/>
      <c r="DB46" s="682"/>
      <c r="DC46" s="683"/>
      <c r="DD46" s="684">
        <v>194050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144726</v>
      </c>
      <c r="CS47" s="697"/>
      <c r="CT47" s="697"/>
      <c r="CU47" s="697"/>
      <c r="CV47" s="697"/>
      <c r="CW47" s="697"/>
      <c r="CX47" s="697"/>
      <c r="CY47" s="698"/>
      <c r="CZ47" s="681">
        <v>1.7</v>
      </c>
      <c r="DA47" s="699"/>
      <c r="DB47" s="699"/>
      <c r="DC47" s="700"/>
      <c r="DD47" s="684">
        <v>15830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361</v>
      </c>
      <c r="CD48" s="695"/>
      <c r="CE48" s="696"/>
      <c r="CF48" s="675" t="s">
        <v>362</v>
      </c>
      <c r="CG48" s="676"/>
      <c r="CH48" s="676"/>
      <c r="CI48" s="676"/>
      <c r="CJ48" s="676"/>
      <c r="CK48" s="676"/>
      <c r="CL48" s="676"/>
      <c r="CM48" s="676"/>
      <c r="CN48" s="676"/>
      <c r="CO48" s="676"/>
      <c r="CP48" s="676"/>
      <c r="CQ48" s="677"/>
      <c r="CR48" s="678" t="s">
        <v>173</v>
      </c>
      <c r="CS48" s="679"/>
      <c r="CT48" s="679"/>
      <c r="CU48" s="679"/>
      <c r="CV48" s="679"/>
      <c r="CW48" s="679"/>
      <c r="CX48" s="679"/>
      <c r="CY48" s="680"/>
      <c r="CZ48" s="681" t="s">
        <v>173</v>
      </c>
      <c r="DA48" s="682"/>
      <c r="DB48" s="682"/>
      <c r="DC48" s="683"/>
      <c r="DD48" s="684" t="s">
        <v>173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363</v>
      </c>
      <c r="CE49" s="660"/>
      <c r="CF49" s="660"/>
      <c r="CG49" s="660"/>
      <c r="CH49" s="660"/>
      <c r="CI49" s="660"/>
      <c r="CJ49" s="660"/>
      <c r="CK49" s="660"/>
      <c r="CL49" s="660"/>
      <c r="CM49" s="660"/>
      <c r="CN49" s="660"/>
      <c r="CO49" s="660"/>
      <c r="CP49" s="660"/>
      <c r="CQ49" s="661"/>
      <c r="CR49" s="662">
        <v>8610051</v>
      </c>
      <c r="CS49" s="663"/>
      <c r="CT49" s="663"/>
      <c r="CU49" s="663"/>
      <c r="CV49" s="663"/>
      <c r="CW49" s="663"/>
      <c r="CX49" s="663"/>
      <c r="CY49" s="664"/>
      <c r="CZ49" s="665">
        <v>100</v>
      </c>
      <c r="DA49" s="666"/>
      <c r="DB49" s="666"/>
      <c r="DC49" s="667"/>
      <c r="DD49" s="668">
        <v>6147635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NZAN2cspxynf0/Sgb3x8pGCaT83YzLTJ5d/5yuML4umPU90hGWiB8TbD63gflA5r1OBEp22HVI2FvfHHfvYAg==" saltValue="o/ymSlB8QJwprdhbpuK3r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365</v>
      </c>
      <c r="DK2" s="1203"/>
      <c r="DL2" s="1203"/>
      <c r="DM2" s="1203"/>
      <c r="DN2" s="1203"/>
      <c r="DO2" s="1204"/>
      <c r="DP2" s="250"/>
      <c r="DQ2" s="1202" t="s">
        <v>366</v>
      </c>
      <c r="DR2" s="1203"/>
      <c r="DS2" s="1203"/>
      <c r="DT2" s="1203"/>
      <c r="DU2" s="1203"/>
      <c r="DV2" s="1203"/>
      <c r="DW2" s="1203"/>
      <c r="DX2" s="1203"/>
      <c r="DY2" s="1203"/>
      <c r="DZ2" s="120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5" t="s">
        <v>367</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5"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0" t="s">
        <v>383</v>
      </c>
      <c r="DH5" s="1191"/>
      <c r="DI5" s="1191"/>
      <c r="DJ5" s="1191"/>
      <c r="DK5" s="1192"/>
      <c r="DL5" s="1190" t="s">
        <v>384</v>
      </c>
      <c r="DM5" s="1191"/>
      <c r="DN5" s="1191"/>
      <c r="DO5" s="1191"/>
      <c r="DP5" s="1192"/>
      <c r="DQ5" s="1094" t="s">
        <v>385</v>
      </c>
      <c r="DR5" s="1095"/>
      <c r="DS5" s="1095"/>
      <c r="DT5" s="1095"/>
      <c r="DU5" s="1096"/>
      <c r="DV5" s="1094" t="s">
        <v>376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2">
      <c r="A7" s="259">
        <v>1</v>
      </c>
      <c r="B7" s="1142" t="s">
        <v>386</v>
      </c>
      <c r="C7" s="1143"/>
      <c r="D7" s="1143"/>
      <c r="E7" s="1143"/>
      <c r="F7" s="1143"/>
      <c r="G7" s="1143"/>
      <c r="H7" s="1143"/>
      <c r="I7" s="1143"/>
      <c r="J7" s="1143"/>
      <c r="K7" s="1143"/>
      <c r="L7" s="1143"/>
      <c r="M7" s="1143"/>
      <c r="N7" s="1143"/>
      <c r="O7" s="1143"/>
      <c r="P7" s="1144"/>
      <c r="Q7" s="1196">
        <v>9463</v>
      </c>
      <c r="R7" s="1197"/>
      <c r="S7" s="1197"/>
      <c r="T7" s="1197"/>
      <c r="U7" s="1197"/>
      <c r="V7" s="1197">
        <v>8610</v>
      </c>
      <c r="W7" s="1197"/>
      <c r="X7" s="1197"/>
      <c r="Y7" s="1197"/>
      <c r="Z7" s="1197"/>
      <c r="AA7" s="1197">
        <v>853</v>
      </c>
      <c r="AB7" s="1197"/>
      <c r="AC7" s="1197"/>
      <c r="AD7" s="1197"/>
      <c r="AE7" s="1198"/>
      <c r="AF7" s="1199">
        <v>817</v>
      </c>
      <c r="AG7" s="1200"/>
      <c r="AH7" s="1200"/>
      <c r="AI7" s="1200"/>
      <c r="AJ7" s="1201"/>
      <c r="AK7" s="1183">
        <v>299</v>
      </c>
      <c r="AL7" s="1184"/>
      <c r="AM7" s="1184"/>
      <c r="AN7" s="1184"/>
      <c r="AO7" s="1184"/>
      <c r="AP7" s="1184">
        <v>5581</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388</v>
      </c>
      <c r="B23" s="1037" t="s">
        <v>389</v>
      </c>
      <c r="C23" s="1038"/>
      <c r="D23" s="1038"/>
      <c r="E23" s="1038"/>
      <c r="F23" s="1038"/>
      <c r="G23" s="1038"/>
      <c r="H23" s="1038"/>
      <c r="I23" s="1038"/>
      <c r="J23" s="1038"/>
      <c r="K23" s="1038"/>
      <c r="L23" s="1038"/>
      <c r="M23" s="1038"/>
      <c r="N23" s="1038"/>
      <c r="O23" s="1038"/>
      <c r="P23" s="1039"/>
      <c r="Q23" s="1160"/>
      <c r="R23" s="1161"/>
      <c r="S23" s="1161"/>
      <c r="T23" s="1161"/>
      <c r="U23" s="1161"/>
      <c r="V23" s="1161"/>
      <c r="W23" s="1161"/>
      <c r="X23" s="1161"/>
      <c r="Y23" s="1161"/>
      <c r="Z23" s="1161"/>
      <c r="AA23" s="1161"/>
      <c r="AB23" s="1161"/>
      <c r="AC23" s="1161"/>
      <c r="AD23" s="1161"/>
      <c r="AE23" s="1162"/>
      <c r="AF23" s="1163">
        <v>817</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390</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6" t="s">
        <v>391</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5" t="s">
        <v>392</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1" t="s">
        <v>396</v>
      </c>
      <c r="AG26" s="1101"/>
      <c r="AH26" s="1101"/>
      <c r="AI26" s="1101"/>
      <c r="AJ26" s="1152"/>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2" t="s">
        <v>401</v>
      </c>
      <c r="C28" s="1143"/>
      <c r="D28" s="1143"/>
      <c r="E28" s="1143"/>
      <c r="F28" s="1143"/>
      <c r="G28" s="1143"/>
      <c r="H28" s="1143"/>
      <c r="I28" s="1143"/>
      <c r="J28" s="1143"/>
      <c r="K28" s="1143"/>
      <c r="L28" s="1143"/>
      <c r="M28" s="1143"/>
      <c r="N28" s="1143"/>
      <c r="O28" s="1143"/>
      <c r="P28" s="1144"/>
      <c r="Q28" s="1145">
        <v>1625</v>
      </c>
      <c r="R28" s="1146"/>
      <c r="S28" s="1146"/>
      <c r="T28" s="1146"/>
      <c r="U28" s="1146"/>
      <c r="V28" s="1146">
        <v>1588</v>
      </c>
      <c r="W28" s="1146"/>
      <c r="X28" s="1146"/>
      <c r="Y28" s="1146"/>
      <c r="Z28" s="1146"/>
      <c r="AA28" s="1146">
        <v>37</v>
      </c>
      <c r="AB28" s="1146"/>
      <c r="AC28" s="1146"/>
      <c r="AD28" s="1146"/>
      <c r="AE28" s="1147"/>
      <c r="AF28" s="1148">
        <v>37</v>
      </c>
      <c r="AG28" s="1146"/>
      <c r="AH28" s="1146"/>
      <c r="AI28" s="1146"/>
      <c r="AJ28" s="1149"/>
      <c r="AK28" s="1150">
        <v>147</v>
      </c>
      <c r="AL28" s="1139"/>
      <c r="AM28" s="1139"/>
      <c r="AN28" s="1139"/>
      <c r="AO28" s="1139"/>
      <c r="AP28" s="1139" t="s">
        <v>581</v>
      </c>
      <c r="AQ28" s="1139"/>
      <c r="AR28" s="1139"/>
      <c r="AS28" s="1139"/>
      <c r="AT28" s="1139"/>
      <c r="AU28" s="1139" t="s">
        <v>581</v>
      </c>
      <c r="AV28" s="1139"/>
      <c r="AW28" s="1139"/>
      <c r="AX28" s="1139"/>
      <c r="AY28" s="1139"/>
      <c r="AZ28" s="1139" t="s">
        <v>581</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2331</v>
      </c>
      <c r="R29" s="1137"/>
      <c r="S29" s="1137"/>
      <c r="T29" s="1137"/>
      <c r="U29" s="1137"/>
      <c r="V29" s="1137">
        <v>2207</v>
      </c>
      <c r="W29" s="1137"/>
      <c r="X29" s="1137"/>
      <c r="Y29" s="1137"/>
      <c r="Z29" s="1137"/>
      <c r="AA29" s="1137">
        <v>124</v>
      </c>
      <c r="AB29" s="1137"/>
      <c r="AC29" s="1137"/>
      <c r="AD29" s="1137"/>
      <c r="AE29" s="1138"/>
      <c r="AF29" s="1112">
        <v>124</v>
      </c>
      <c r="AG29" s="1113"/>
      <c r="AH29" s="1113"/>
      <c r="AI29" s="1113"/>
      <c r="AJ29" s="1114"/>
      <c r="AK29" s="1073">
        <v>333</v>
      </c>
      <c r="AL29" s="1064"/>
      <c r="AM29" s="1064"/>
      <c r="AN29" s="1064"/>
      <c r="AO29" s="1064"/>
      <c r="AP29" s="1071" t="s">
        <v>581</v>
      </c>
      <c r="AQ29" s="1072"/>
      <c r="AR29" s="1072"/>
      <c r="AS29" s="1072"/>
      <c r="AT29" s="1073"/>
      <c r="AU29" s="1064" t="s">
        <v>581</v>
      </c>
      <c r="AV29" s="1064"/>
      <c r="AW29" s="1064"/>
      <c r="AX29" s="1064"/>
      <c r="AY29" s="1064"/>
      <c r="AZ29" s="1064" t="s">
        <v>581</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443</v>
      </c>
      <c r="R30" s="1137"/>
      <c r="S30" s="1137"/>
      <c r="T30" s="1137"/>
      <c r="U30" s="1137"/>
      <c r="V30" s="1137">
        <v>442</v>
      </c>
      <c r="W30" s="1137"/>
      <c r="X30" s="1137"/>
      <c r="Y30" s="1137"/>
      <c r="Z30" s="1137"/>
      <c r="AA30" s="1137">
        <v>1</v>
      </c>
      <c r="AB30" s="1137"/>
      <c r="AC30" s="1137"/>
      <c r="AD30" s="1137"/>
      <c r="AE30" s="1138"/>
      <c r="AF30" s="1112">
        <v>1</v>
      </c>
      <c r="AG30" s="1113"/>
      <c r="AH30" s="1113"/>
      <c r="AI30" s="1113"/>
      <c r="AJ30" s="1114"/>
      <c r="AK30" s="1073">
        <v>296</v>
      </c>
      <c r="AL30" s="1064"/>
      <c r="AM30" s="1064"/>
      <c r="AN30" s="1064"/>
      <c r="AO30" s="1064"/>
      <c r="AP30" s="1071" t="s">
        <v>581</v>
      </c>
      <c r="AQ30" s="1072"/>
      <c r="AR30" s="1072"/>
      <c r="AS30" s="1072"/>
      <c r="AT30" s="1073"/>
      <c r="AU30" s="1064" t="s">
        <v>581</v>
      </c>
      <c r="AV30" s="1064"/>
      <c r="AW30" s="1064"/>
      <c r="AX30" s="1064"/>
      <c r="AY30" s="1064"/>
      <c r="AZ30" s="1064" t="s">
        <v>581</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404</v>
      </c>
      <c r="C31" s="1131"/>
      <c r="D31" s="1131"/>
      <c r="E31" s="1131"/>
      <c r="F31" s="1131"/>
      <c r="G31" s="1131"/>
      <c r="H31" s="1131"/>
      <c r="I31" s="1131"/>
      <c r="J31" s="1131"/>
      <c r="K31" s="1131"/>
      <c r="L31" s="1131"/>
      <c r="M31" s="1131"/>
      <c r="N31" s="1131"/>
      <c r="O31" s="1131"/>
      <c r="P31" s="1132"/>
      <c r="Q31" s="1136">
        <v>9</v>
      </c>
      <c r="R31" s="1137"/>
      <c r="S31" s="1137"/>
      <c r="T31" s="1137"/>
      <c r="U31" s="1137"/>
      <c r="V31" s="1137">
        <v>9</v>
      </c>
      <c r="W31" s="1137"/>
      <c r="X31" s="1137"/>
      <c r="Y31" s="1137"/>
      <c r="Z31" s="1137"/>
      <c r="AA31" s="1137" t="s">
        <v>581</v>
      </c>
      <c r="AB31" s="1137"/>
      <c r="AC31" s="1137"/>
      <c r="AD31" s="1137"/>
      <c r="AE31" s="1138"/>
      <c r="AF31" s="1112" t="s">
        <v>405</v>
      </c>
      <c r="AG31" s="1113"/>
      <c r="AH31" s="1113"/>
      <c r="AI31" s="1113"/>
      <c r="AJ31" s="1114"/>
      <c r="AK31" s="1073">
        <v>1</v>
      </c>
      <c r="AL31" s="1064"/>
      <c r="AM31" s="1064"/>
      <c r="AN31" s="1064"/>
      <c r="AO31" s="1064"/>
      <c r="AP31" s="1071" t="s">
        <v>581</v>
      </c>
      <c r="AQ31" s="1072"/>
      <c r="AR31" s="1072"/>
      <c r="AS31" s="1072"/>
      <c r="AT31" s="1073"/>
      <c r="AU31" s="1064" t="s">
        <v>581</v>
      </c>
      <c r="AV31" s="1064"/>
      <c r="AW31" s="1064"/>
      <c r="AX31" s="1064"/>
      <c r="AY31" s="1064"/>
      <c r="AZ31" s="1064" t="s">
        <v>581</v>
      </c>
      <c r="BA31" s="1064"/>
      <c r="BB31" s="1064"/>
      <c r="BC31" s="1064"/>
      <c r="BD31" s="1064"/>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406</v>
      </c>
      <c r="C32" s="1131"/>
      <c r="D32" s="1131"/>
      <c r="E32" s="1131"/>
      <c r="F32" s="1131"/>
      <c r="G32" s="1131"/>
      <c r="H32" s="1131"/>
      <c r="I32" s="1131"/>
      <c r="J32" s="1131"/>
      <c r="K32" s="1131"/>
      <c r="L32" s="1131"/>
      <c r="M32" s="1131"/>
      <c r="N32" s="1131"/>
      <c r="O32" s="1131"/>
      <c r="P32" s="1132"/>
      <c r="Q32" s="1136">
        <v>803</v>
      </c>
      <c r="R32" s="1137"/>
      <c r="S32" s="1137"/>
      <c r="T32" s="1137"/>
      <c r="U32" s="1137"/>
      <c r="V32" s="1137">
        <v>802</v>
      </c>
      <c r="W32" s="1137"/>
      <c r="X32" s="1137"/>
      <c r="Y32" s="1137"/>
      <c r="Z32" s="1137"/>
      <c r="AA32" s="1137">
        <v>1</v>
      </c>
      <c r="AB32" s="1137"/>
      <c r="AC32" s="1137"/>
      <c r="AD32" s="1137"/>
      <c r="AE32" s="1138"/>
      <c r="AF32" s="1112">
        <v>1</v>
      </c>
      <c r="AG32" s="1113"/>
      <c r="AH32" s="1113"/>
      <c r="AI32" s="1113"/>
      <c r="AJ32" s="1114"/>
      <c r="AK32" s="1073">
        <v>362</v>
      </c>
      <c r="AL32" s="1064"/>
      <c r="AM32" s="1064"/>
      <c r="AN32" s="1064"/>
      <c r="AO32" s="1064"/>
      <c r="AP32" s="1064">
        <v>3152</v>
      </c>
      <c r="AQ32" s="1064"/>
      <c r="AR32" s="1064"/>
      <c r="AS32" s="1064"/>
      <c r="AT32" s="1064"/>
      <c r="AU32" s="1064">
        <v>2301</v>
      </c>
      <c r="AV32" s="1064"/>
      <c r="AW32" s="1064"/>
      <c r="AX32" s="1064"/>
      <c r="AY32" s="1064"/>
      <c r="AZ32" s="1064" t="s">
        <v>581</v>
      </c>
      <c r="BA32" s="1064"/>
      <c r="BB32" s="1064"/>
      <c r="BC32" s="1064"/>
      <c r="BD32" s="1064"/>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408</v>
      </c>
      <c r="C33" s="1131"/>
      <c r="D33" s="1131"/>
      <c r="E33" s="1131"/>
      <c r="F33" s="1131"/>
      <c r="G33" s="1131"/>
      <c r="H33" s="1131"/>
      <c r="I33" s="1131"/>
      <c r="J33" s="1131"/>
      <c r="K33" s="1131"/>
      <c r="L33" s="1131"/>
      <c r="M33" s="1131"/>
      <c r="N33" s="1131"/>
      <c r="O33" s="1131"/>
      <c r="P33" s="1132"/>
      <c r="Q33" s="1136">
        <v>30</v>
      </c>
      <c r="R33" s="1137"/>
      <c r="S33" s="1137"/>
      <c r="T33" s="1137"/>
      <c r="U33" s="1137"/>
      <c r="V33" s="1137">
        <v>30</v>
      </c>
      <c r="W33" s="1137"/>
      <c r="X33" s="1137"/>
      <c r="Y33" s="1137"/>
      <c r="Z33" s="1137"/>
      <c r="AA33" s="1137">
        <v>0</v>
      </c>
      <c r="AB33" s="1137"/>
      <c r="AC33" s="1137"/>
      <c r="AD33" s="1137"/>
      <c r="AE33" s="1138"/>
      <c r="AF33" s="1112">
        <v>0</v>
      </c>
      <c r="AG33" s="1113"/>
      <c r="AH33" s="1113"/>
      <c r="AI33" s="1113"/>
      <c r="AJ33" s="1114"/>
      <c r="AK33" s="1073">
        <v>24</v>
      </c>
      <c r="AL33" s="1064"/>
      <c r="AM33" s="1064"/>
      <c r="AN33" s="1064"/>
      <c r="AO33" s="1064"/>
      <c r="AP33" s="1064">
        <v>87</v>
      </c>
      <c r="AQ33" s="1064"/>
      <c r="AR33" s="1064"/>
      <c r="AS33" s="1064"/>
      <c r="AT33" s="1064"/>
      <c r="AU33" s="1064">
        <v>86</v>
      </c>
      <c r="AV33" s="1064"/>
      <c r="AW33" s="1064"/>
      <c r="AX33" s="1064"/>
      <c r="AY33" s="1064"/>
      <c r="AZ33" s="1064" t="s">
        <v>581</v>
      </c>
      <c r="BA33" s="1064"/>
      <c r="BB33" s="1064"/>
      <c r="BC33" s="1064"/>
      <c r="BD33" s="1064"/>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410</v>
      </c>
      <c r="C34" s="1131"/>
      <c r="D34" s="1131"/>
      <c r="E34" s="1131"/>
      <c r="F34" s="1131"/>
      <c r="G34" s="1131"/>
      <c r="H34" s="1131"/>
      <c r="I34" s="1131"/>
      <c r="J34" s="1131"/>
      <c r="K34" s="1131"/>
      <c r="L34" s="1131"/>
      <c r="M34" s="1131"/>
      <c r="N34" s="1131"/>
      <c r="O34" s="1131"/>
      <c r="P34" s="1132"/>
      <c r="Q34" s="1136">
        <v>457</v>
      </c>
      <c r="R34" s="1137"/>
      <c r="S34" s="1137"/>
      <c r="T34" s="1137"/>
      <c r="U34" s="1137"/>
      <c r="V34" s="1137">
        <v>456</v>
      </c>
      <c r="W34" s="1137"/>
      <c r="X34" s="1137"/>
      <c r="Y34" s="1137"/>
      <c r="Z34" s="1137"/>
      <c r="AA34" s="1137">
        <v>0</v>
      </c>
      <c r="AB34" s="1137"/>
      <c r="AC34" s="1137"/>
      <c r="AD34" s="1137"/>
      <c r="AE34" s="1138"/>
      <c r="AF34" s="1112">
        <v>0</v>
      </c>
      <c r="AG34" s="1113"/>
      <c r="AH34" s="1113"/>
      <c r="AI34" s="1113"/>
      <c r="AJ34" s="1114"/>
      <c r="AK34" s="1073">
        <v>332</v>
      </c>
      <c r="AL34" s="1064"/>
      <c r="AM34" s="1064"/>
      <c r="AN34" s="1064"/>
      <c r="AO34" s="1064"/>
      <c r="AP34" s="1064">
        <v>2041</v>
      </c>
      <c r="AQ34" s="1064"/>
      <c r="AR34" s="1064"/>
      <c r="AS34" s="1064"/>
      <c r="AT34" s="1064"/>
      <c r="AU34" s="1064">
        <v>1996</v>
      </c>
      <c r="AV34" s="1064"/>
      <c r="AW34" s="1064"/>
      <c r="AX34" s="1064"/>
      <c r="AY34" s="1064"/>
      <c r="AZ34" s="1064" t="s">
        <v>581</v>
      </c>
      <c r="BA34" s="1064"/>
      <c r="BB34" s="1064"/>
      <c r="BC34" s="1064"/>
      <c r="BD34" s="1064"/>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412</v>
      </c>
      <c r="C35" s="1131"/>
      <c r="D35" s="1131"/>
      <c r="E35" s="1131"/>
      <c r="F35" s="1131"/>
      <c r="G35" s="1131"/>
      <c r="H35" s="1131"/>
      <c r="I35" s="1131"/>
      <c r="J35" s="1131"/>
      <c r="K35" s="1131"/>
      <c r="L35" s="1131"/>
      <c r="M35" s="1131"/>
      <c r="N35" s="1131"/>
      <c r="O35" s="1131"/>
      <c r="P35" s="1132"/>
      <c r="Q35" s="1136">
        <v>8</v>
      </c>
      <c r="R35" s="1137"/>
      <c r="S35" s="1137"/>
      <c r="T35" s="1137"/>
      <c r="U35" s="1137"/>
      <c r="V35" s="1137">
        <v>8</v>
      </c>
      <c r="W35" s="1137"/>
      <c r="X35" s="1137"/>
      <c r="Y35" s="1137"/>
      <c r="Z35" s="1137"/>
      <c r="AA35" s="1137">
        <v>0</v>
      </c>
      <c r="AB35" s="1137"/>
      <c r="AC35" s="1137"/>
      <c r="AD35" s="1137"/>
      <c r="AE35" s="1138"/>
      <c r="AF35" s="1112">
        <v>0</v>
      </c>
      <c r="AG35" s="1113"/>
      <c r="AH35" s="1113"/>
      <c r="AI35" s="1113"/>
      <c r="AJ35" s="1114"/>
      <c r="AK35" s="1073">
        <v>3</v>
      </c>
      <c r="AL35" s="1064"/>
      <c r="AM35" s="1064"/>
      <c r="AN35" s="1064"/>
      <c r="AO35" s="1064"/>
      <c r="AP35" s="1071" t="s">
        <v>581</v>
      </c>
      <c r="AQ35" s="1072"/>
      <c r="AR35" s="1072"/>
      <c r="AS35" s="1072"/>
      <c r="AT35" s="1073"/>
      <c r="AU35" s="1064" t="s">
        <v>581</v>
      </c>
      <c r="AV35" s="1064"/>
      <c r="AW35" s="1064"/>
      <c r="AX35" s="1064"/>
      <c r="AY35" s="1064"/>
      <c r="AZ35" s="1064" t="s">
        <v>581</v>
      </c>
      <c r="BA35" s="1064"/>
      <c r="BB35" s="1064"/>
      <c r="BC35" s="1064"/>
      <c r="BD35" s="1064"/>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388</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417</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582</v>
      </c>
      <c r="C68" s="1079"/>
      <c r="D68" s="1079"/>
      <c r="E68" s="1079"/>
      <c r="F68" s="1079"/>
      <c r="G68" s="1079"/>
      <c r="H68" s="1079"/>
      <c r="I68" s="1079"/>
      <c r="J68" s="1079"/>
      <c r="K68" s="1079"/>
      <c r="L68" s="1079"/>
      <c r="M68" s="1079"/>
      <c r="N68" s="1079"/>
      <c r="O68" s="1079"/>
      <c r="P68" s="1080"/>
      <c r="Q68" s="1081">
        <v>1696</v>
      </c>
      <c r="R68" s="1075"/>
      <c r="S68" s="1075"/>
      <c r="T68" s="1075"/>
      <c r="U68" s="1075"/>
      <c r="V68" s="1075">
        <v>1668</v>
      </c>
      <c r="W68" s="1075"/>
      <c r="X68" s="1075"/>
      <c r="Y68" s="1075"/>
      <c r="Z68" s="1075"/>
      <c r="AA68" s="1075">
        <v>27</v>
      </c>
      <c r="AB68" s="1075"/>
      <c r="AC68" s="1075"/>
      <c r="AD68" s="1075"/>
      <c r="AE68" s="1075"/>
      <c r="AF68" s="1075">
        <v>27</v>
      </c>
      <c r="AG68" s="1075"/>
      <c r="AH68" s="1075"/>
      <c r="AI68" s="1075"/>
      <c r="AJ68" s="1075"/>
      <c r="AK68" s="1075">
        <v>6</v>
      </c>
      <c r="AL68" s="1075"/>
      <c r="AM68" s="1075"/>
      <c r="AN68" s="1075"/>
      <c r="AO68" s="1075"/>
      <c r="AP68" s="1075">
        <v>275</v>
      </c>
      <c r="AQ68" s="1075"/>
      <c r="AR68" s="1075"/>
      <c r="AS68" s="1075"/>
      <c r="AT68" s="1075"/>
      <c r="AU68" s="1075">
        <v>71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583</v>
      </c>
      <c r="C69" s="1068"/>
      <c r="D69" s="1068"/>
      <c r="E69" s="1068"/>
      <c r="F69" s="1068"/>
      <c r="G69" s="1068"/>
      <c r="H69" s="1068"/>
      <c r="I69" s="1068"/>
      <c r="J69" s="1068"/>
      <c r="K69" s="1068"/>
      <c r="L69" s="1068"/>
      <c r="M69" s="1068"/>
      <c r="N69" s="1068"/>
      <c r="O69" s="1068"/>
      <c r="P69" s="1069"/>
      <c r="Q69" s="1070">
        <v>16</v>
      </c>
      <c r="R69" s="1064"/>
      <c r="S69" s="1064"/>
      <c r="T69" s="1064"/>
      <c r="U69" s="1064"/>
      <c r="V69" s="1064">
        <v>16</v>
      </c>
      <c r="W69" s="1064"/>
      <c r="X69" s="1064"/>
      <c r="Y69" s="1064"/>
      <c r="Z69" s="1064"/>
      <c r="AA69" s="1064">
        <v>1</v>
      </c>
      <c r="AB69" s="1064"/>
      <c r="AC69" s="1064"/>
      <c r="AD69" s="1064"/>
      <c r="AE69" s="1064"/>
      <c r="AF69" s="1064">
        <v>1</v>
      </c>
      <c r="AG69" s="1064"/>
      <c r="AH69" s="1064"/>
      <c r="AI69" s="1064"/>
      <c r="AJ69" s="1064"/>
      <c r="AK69" s="1064">
        <v>4</v>
      </c>
      <c r="AL69" s="1064"/>
      <c r="AM69" s="1064"/>
      <c r="AN69" s="1064"/>
      <c r="AO69" s="1064"/>
      <c r="AP69" s="1064" t="s">
        <v>581</v>
      </c>
      <c r="AQ69" s="1064"/>
      <c r="AR69" s="1064"/>
      <c r="AS69" s="1064"/>
      <c r="AT69" s="1064"/>
      <c r="AU69" s="1064" t="s">
        <v>581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584</v>
      </c>
      <c r="C70" s="1068"/>
      <c r="D70" s="1068"/>
      <c r="E70" s="1068"/>
      <c r="F70" s="1068"/>
      <c r="G70" s="1068"/>
      <c r="H70" s="1068"/>
      <c r="I70" s="1068"/>
      <c r="J70" s="1068"/>
      <c r="K70" s="1068"/>
      <c r="L70" s="1068"/>
      <c r="M70" s="1068"/>
      <c r="N70" s="1068"/>
      <c r="O70" s="1068"/>
      <c r="P70" s="1069"/>
      <c r="Q70" s="1070">
        <v>224</v>
      </c>
      <c r="R70" s="1064"/>
      <c r="S70" s="1064"/>
      <c r="T70" s="1064"/>
      <c r="U70" s="1064"/>
      <c r="V70" s="1064">
        <v>212</v>
      </c>
      <c r="W70" s="1064"/>
      <c r="X70" s="1064"/>
      <c r="Y70" s="1064"/>
      <c r="Z70" s="1064"/>
      <c r="AA70" s="1064">
        <v>12</v>
      </c>
      <c r="AB70" s="1064"/>
      <c r="AC70" s="1064"/>
      <c r="AD70" s="1064"/>
      <c r="AE70" s="1064"/>
      <c r="AF70" s="1064">
        <v>12</v>
      </c>
      <c r="AG70" s="1064"/>
      <c r="AH70" s="1064"/>
      <c r="AI70" s="1064"/>
      <c r="AJ70" s="1064"/>
      <c r="AK70" s="1064">
        <v>35</v>
      </c>
      <c r="AL70" s="1064"/>
      <c r="AM70" s="1064"/>
      <c r="AN70" s="1064"/>
      <c r="AO70" s="1064"/>
      <c r="AP70" s="1064" t="s">
        <v>581</v>
      </c>
      <c r="AQ70" s="1064"/>
      <c r="AR70" s="1064"/>
      <c r="AS70" s="1064"/>
      <c r="AT70" s="1064"/>
      <c r="AU70" s="1064" t="s">
        <v>581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585</v>
      </c>
      <c r="C71" s="1068"/>
      <c r="D71" s="1068"/>
      <c r="E71" s="1068"/>
      <c r="F71" s="1068"/>
      <c r="G71" s="1068"/>
      <c r="H71" s="1068"/>
      <c r="I71" s="1068"/>
      <c r="J71" s="1068"/>
      <c r="K71" s="1068"/>
      <c r="L71" s="1068"/>
      <c r="M71" s="1068"/>
      <c r="N71" s="1068"/>
      <c r="O71" s="1068"/>
      <c r="P71" s="1069"/>
      <c r="Q71" s="1070">
        <v>550</v>
      </c>
      <c r="R71" s="1064"/>
      <c r="S71" s="1064"/>
      <c r="T71" s="1064"/>
      <c r="U71" s="1064"/>
      <c r="V71" s="1064">
        <v>530</v>
      </c>
      <c r="W71" s="1064"/>
      <c r="X71" s="1064"/>
      <c r="Y71" s="1064"/>
      <c r="Z71" s="1064"/>
      <c r="AA71" s="1064">
        <v>20</v>
      </c>
      <c r="AB71" s="1064"/>
      <c r="AC71" s="1064"/>
      <c r="AD71" s="1064"/>
      <c r="AE71" s="1064"/>
      <c r="AF71" s="1064">
        <v>20</v>
      </c>
      <c r="AG71" s="1064"/>
      <c r="AH71" s="1064"/>
      <c r="AI71" s="1064"/>
      <c r="AJ71" s="1064"/>
      <c r="AK71" s="1064" t="s">
        <v>581</v>
      </c>
      <c r="AL71" s="1064"/>
      <c r="AM71" s="1064"/>
      <c r="AN71" s="1064"/>
      <c r="AO71" s="1064"/>
      <c r="AP71" s="1064" t="s">
        <v>581</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586</v>
      </c>
      <c r="C72" s="1068"/>
      <c r="D72" s="1068"/>
      <c r="E72" s="1068"/>
      <c r="F72" s="1068"/>
      <c r="G72" s="1068"/>
      <c r="H72" s="1068"/>
      <c r="I72" s="1068"/>
      <c r="J72" s="1068"/>
      <c r="K72" s="1068"/>
      <c r="L72" s="1068"/>
      <c r="M72" s="1068"/>
      <c r="N72" s="1068"/>
      <c r="O72" s="1068"/>
      <c r="P72" s="1069"/>
      <c r="Q72" s="1070">
        <v>1608</v>
      </c>
      <c r="R72" s="1064"/>
      <c r="S72" s="1064"/>
      <c r="T72" s="1064"/>
      <c r="U72" s="1064"/>
      <c r="V72" s="1064">
        <v>1746</v>
      </c>
      <c r="W72" s="1064"/>
      <c r="X72" s="1064"/>
      <c r="Y72" s="1064"/>
      <c r="Z72" s="1064"/>
      <c r="AA72" s="1064">
        <v>-138</v>
      </c>
      <c r="AB72" s="1064"/>
      <c r="AC72" s="1064"/>
      <c r="AD72" s="1064"/>
      <c r="AE72" s="1064"/>
      <c r="AF72" s="1064">
        <v>466</v>
      </c>
      <c r="AG72" s="1064"/>
      <c r="AH72" s="1064"/>
      <c r="AI72" s="1064"/>
      <c r="AJ72" s="1064"/>
      <c r="AK72" s="1064">
        <v>76</v>
      </c>
      <c r="AL72" s="1064"/>
      <c r="AM72" s="1064"/>
      <c r="AN72" s="1064"/>
      <c r="AO72" s="1064"/>
      <c r="AP72" s="1064">
        <v>534</v>
      </c>
      <c r="AQ72" s="1064"/>
      <c r="AR72" s="1064"/>
      <c r="AS72" s="1064"/>
      <c r="AT72" s="1064"/>
      <c r="AU72" s="1064" t="s">
        <v>581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587</v>
      </c>
      <c r="C73" s="1068"/>
      <c r="D73" s="1068"/>
      <c r="E73" s="1068"/>
      <c r="F73" s="1068"/>
      <c r="G73" s="1068"/>
      <c r="H73" s="1068"/>
      <c r="I73" s="1068"/>
      <c r="J73" s="1068"/>
      <c r="K73" s="1068"/>
      <c r="L73" s="1068"/>
      <c r="M73" s="1068"/>
      <c r="N73" s="1068"/>
      <c r="O73" s="1068"/>
      <c r="P73" s="1069"/>
      <c r="Q73" s="1070">
        <v>4635</v>
      </c>
      <c r="R73" s="1064"/>
      <c r="S73" s="1064"/>
      <c r="T73" s="1064"/>
      <c r="U73" s="1064"/>
      <c r="V73" s="1064">
        <v>4629</v>
      </c>
      <c r="W73" s="1064"/>
      <c r="X73" s="1064"/>
      <c r="Y73" s="1064"/>
      <c r="Z73" s="1064"/>
      <c r="AA73" s="1064">
        <v>6</v>
      </c>
      <c r="AB73" s="1064"/>
      <c r="AC73" s="1064"/>
      <c r="AD73" s="1064"/>
      <c r="AE73" s="1064"/>
      <c r="AF73" s="1064">
        <v>6</v>
      </c>
      <c r="AG73" s="1064"/>
      <c r="AH73" s="1064"/>
      <c r="AI73" s="1064"/>
      <c r="AJ73" s="1064"/>
      <c r="AK73" s="1064">
        <v>62</v>
      </c>
      <c r="AL73" s="1064"/>
      <c r="AM73" s="1064"/>
      <c r="AN73" s="1064"/>
      <c r="AO73" s="1064"/>
      <c r="AP73" s="1064" t="s">
        <v>581</v>
      </c>
      <c r="AQ73" s="1064"/>
      <c r="AR73" s="1064"/>
      <c r="AS73" s="1064"/>
      <c r="AT73" s="1064"/>
      <c r="AU73" s="1064" t="s">
        <v>581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588</v>
      </c>
      <c r="C74" s="1068"/>
      <c r="D74" s="1068"/>
      <c r="E74" s="1068"/>
      <c r="F74" s="1068"/>
      <c r="G74" s="1068"/>
      <c r="H74" s="1068"/>
      <c r="I74" s="1068"/>
      <c r="J74" s="1068"/>
      <c r="K74" s="1068"/>
      <c r="L74" s="1068"/>
      <c r="M74" s="1068"/>
      <c r="N74" s="1068"/>
      <c r="O74" s="1068"/>
      <c r="P74" s="1069"/>
      <c r="Q74" s="1070">
        <v>380</v>
      </c>
      <c r="R74" s="1064"/>
      <c r="S74" s="1064"/>
      <c r="T74" s="1064"/>
      <c r="U74" s="1064"/>
      <c r="V74" s="1064">
        <v>375</v>
      </c>
      <c r="W74" s="1064"/>
      <c r="X74" s="1064"/>
      <c r="Y74" s="1064"/>
      <c r="Z74" s="1064"/>
      <c r="AA74" s="1064">
        <v>5</v>
      </c>
      <c r="AB74" s="1064"/>
      <c r="AC74" s="1064"/>
      <c r="AD74" s="1064"/>
      <c r="AE74" s="1064"/>
      <c r="AF74" s="1064">
        <v>5</v>
      </c>
      <c r="AG74" s="1064"/>
      <c r="AH74" s="1064"/>
      <c r="AI74" s="1064"/>
      <c r="AJ74" s="1064"/>
      <c r="AK74" s="1064">
        <v>8</v>
      </c>
      <c r="AL74" s="1064"/>
      <c r="AM74" s="1064"/>
      <c r="AN74" s="1064"/>
      <c r="AO74" s="1064"/>
      <c r="AP74" s="1064" t="s">
        <v>581</v>
      </c>
      <c r="AQ74" s="1064"/>
      <c r="AR74" s="1064"/>
      <c r="AS74" s="1064"/>
      <c r="AT74" s="1064"/>
      <c r="AU74" s="1064" t="s">
        <v>581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589</v>
      </c>
      <c r="C75" s="1068"/>
      <c r="D75" s="1068"/>
      <c r="E75" s="1068"/>
      <c r="F75" s="1068"/>
      <c r="G75" s="1068"/>
      <c r="H75" s="1068"/>
      <c r="I75" s="1068"/>
      <c r="J75" s="1068"/>
      <c r="K75" s="1068"/>
      <c r="L75" s="1068"/>
      <c r="M75" s="1068"/>
      <c r="N75" s="1068"/>
      <c r="O75" s="1068"/>
      <c r="P75" s="1069"/>
      <c r="Q75" s="1074">
        <v>476</v>
      </c>
      <c r="R75" s="1072"/>
      <c r="S75" s="1072"/>
      <c r="T75" s="1072"/>
      <c r="U75" s="1073"/>
      <c r="V75" s="1071">
        <v>449</v>
      </c>
      <c r="W75" s="1072"/>
      <c r="X75" s="1072"/>
      <c r="Y75" s="1072"/>
      <c r="Z75" s="1073"/>
      <c r="AA75" s="1071">
        <v>27</v>
      </c>
      <c r="AB75" s="1072"/>
      <c r="AC75" s="1072"/>
      <c r="AD75" s="1072"/>
      <c r="AE75" s="1073"/>
      <c r="AF75" s="1071">
        <v>27</v>
      </c>
      <c r="AG75" s="1072"/>
      <c r="AH75" s="1072"/>
      <c r="AI75" s="1072"/>
      <c r="AJ75" s="1073"/>
      <c r="AK75" s="1071" t="s">
        <v>581</v>
      </c>
      <c r="AL75" s="1072"/>
      <c r="AM75" s="1072"/>
      <c r="AN75" s="1072"/>
      <c r="AO75" s="1073"/>
      <c r="AP75" s="1071">
        <v>4048</v>
      </c>
      <c r="AQ75" s="1072"/>
      <c r="AR75" s="1072"/>
      <c r="AS75" s="1072"/>
      <c r="AT75" s="1073"/>
      <c r="AU75" s="1071">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590</v>
      </c>
      <c r="C76" s="1068"/>
      <c r="D76" s="1068"/>
      <c r="E76" s="1068"/>
      <c r="F76" s="1068"/>
      <c r="G76" s="1068"/>
      <c r="H76" s="1068"/>
      <c r="I76" s="1068"/>
      <c r="J76" s="1068"/>
      <c r="K76" s="1068"/>
      <c r="L76" s="1068"/>
      <c r="M76" s="1068"/>
      <c r="N76" s="1068"/>
      <c r="O76" s="1068"/>
      <c r="P76" s="1069"/>
      <c r="Q76" s="1074">
        <v>10</v>
      </c>
      <c r="R76" s="1072"/>
      <c r="S76" s="1072"/>
      <c r="T76" s="1072"/>
      <c r="U76" s="1073"/>
      <c r="V76" s="1071">
        <v>8</v>
      </c>
      <c r="W76" s="1072"/>
      <c r="X76" s="1072"/>
      <c r="Y76" s="1072"/>
      <c r="Z76" s="1073"/>
      <c r="AA76" s="1071">
        <v>2</v>
      </c>
      <c r="AB76" s="1072"/>
      <c r="AC76" s="1072"/>
      <c r="AD76" s="1072"/>
      <c r="AE76" s="1073"/>
      <c r="AF76" s="1071">
        <v>2</v>
      </c>
      <c r="AG76" s="1072"/>
      <c r="AH76" s="1072"/>
      <c r="AI76" s="1072"/>
      <c r="AJ76" s="1073"/>
      <c r="AK76" s="1071">
        <v>0</v>
      </c>
      <c r="AL76" s="1072"/>
      <c r="AM76" s="1072"/>
      <c r="AN76" s="1072"/>
      <c r="AO76" s="1073"/>
      <c r="AP76" s="1071" t="s">
        <v>581</v>
      </c>
      <c r="AQ76" s="1072"/>
      <c r="AR76" s="1072"/>
      <c r="AS76" s="1072"/>
      <c r="AT76" s="1073"/>
      <c r="AU76" s="1071" t="s">
        <v>581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591</v>
      </c>
      <c r="C77" s="1068"/>
      <c r="D77" s="1068"/>
      <c r="E77" s="1068"/>
      <c r="F77" s="1068"/>
      <c r="G77" s="1068"/>
      <c r="H77" s="1068"/>
      <c r="I77" s="1068"/>
      <c r="J77" s="1068"/>
      <c r="K77" s="1068"/>
      <c r="L77" s="1068"/>
      <c r="M77" s="1068"/>
      <c r="N77" s="1068"/>
      <c r="O77" s="1068"/>
      <c r="P77" s="1069"/>
      <c r="Q77" s="1074">
        <v>54</v>
      </c>
      <c r="R77" s="1072"/>
      <c r="S77" s="1072"/>
      <c r="T77" s="1072"/>
      <c r="U77" s="1073"/>
      <c r="V77" s="1071">
        <v>52</v>
      </c>
      <c r="W77" s="1072"/>
      <c r="X77" s="1072"/>
      <c r="Y77" s="1072"/>
      <c r="Z77" s="1073"/>
      <c r="AA77" s="1071">
        <v>2</v>
      </c>
      <c r="AB77" s="1072"/>
      <c r="AC77" s="1072"/>
      <c r="AD77" s="1072"/>
      <c r="AE77" s="1073"/>
      <c r="AF77" s="1071">
        <v>2</v>
      </c>
      <c r="AG77" s="1072"/>
      <c r="AH77" s="1072"/>
      <c r="AI77" s="1072"/>
      <c r="AJ77" s="1073"/>
      <c r="AK77" s="1071" t="s">
        <v>581</v>
      </c>
      <c r="AL77" s="1072"/>
      <c r="AM77" s="1072"/>
      <c r="AN77" s="1072"/>
      <c r="AO77" s="1073"/>
      <c r="AP77" s="1071" t="s">
        <v>581</v>
      </c>
      <c r="AQ77" s="1072"/>
      <c r="AR77" s="1072"/>
      <c r="AS77" s="1072"/>
      <c r="AT77" s="1073"/>
      <c r="AU77" s="1071" t="s">
        <v>581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592</v>
      </c>
      <c r="C78" s="1068"/>
      <c r="D78" s="1068"/>
      <c r="E78" s="1068"/>
      <c r="F78" s="1068"/>
      <c r="G78" s="1068"/>
      <c r="H78" s="1068"/>
      <c r="I78" s="1068"/>
      <c r="J78" s="1068"/>
      <c r="K78" s="1068"/>
      <c r="L78" s="1068"/>
      <c r="M78" s="1068"/>
      <c r="N78" s="1068"/>
      <c r="O78" s="1068"/>
      <c r="P78" s="1069"/>
      <c r="Q78" s="1070">
        <v>558</v>
      </c>
      <c r="R78" s="1064"/>
      <c r="S78" s="1064"/>
      <c r="T78" s="1064"/>
      <c r="U78" s="1064"/>
      <c r="V78" s="1064">
        <v>540</v>
      </c>
      <c r="W78" s="1064"/>
      <c r="X78" s="1064"/>
      <c r="Y78" s="1064"/>
      <c r="Z78" s="1064"/>
      <c r="AA78" s="1064">
        <v>18</v>
      </c>
      <c r="AB78" s="1064"/>
      <c r="AC78" s="1064"/>
      <c r="AD78" s="1064"/>
      <c r="AE78" s="1064"/>
      <c r="AF78" s="1064">
        <v>18</v>
      </c>
      <c r="AG78" s="1064"/>
      <c r="AH78" s="1064"/>
      <c r="AI78" s="1064"/>
      <c r="AJ78" s="1064"/>
      <c r="AK78" s="1071" t="s">
        <v>581</v>
      </c>
      <c r="AL78" s="1072"/>
      <c r="AM78" s="1072"/>
      <c r="AN78" s="1072"/>
      <c r="AO78" s="1073"/>
      <c r="AP78" s="1071" t="s">
        <v>581</v>
      </c>
      <c r="AQ78" s="1072"/>
      <c r="AR78" s="1072"/>
      <c r="AS78" s="1072"/>
      <c r="AT78" s="1073"/>
      <c r="AU78" s="1071" t="s">
        <v>581</v>
      </c>
      <c r="AV78" s="1072"/>
      <c r="AW78" s="1072"/>
      <c r="AX78" s="1072"/>
      <c r="AY78" s="1073"/>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593</v>
      </c>
      <c r="C79" s="1068"/>
      <c r="D79" s="1068"/>
      <c r="E79" s="1068"/>
      <c r="F79" s="1068"/>
      <c r="G79" s="1068"/>
      <c r="H79" s="1068"/>
      <c r="I79" s="1068"/>
      <c r="J79" s="1068"/>
      <c r="K79" s="1068"/>
      <c r="L79" s="1068"/>
      <c r="M79" s="1068"/>
      <c r="N79" s="1068"/>
      <c r="O79" s="1068"/>
      <c r="P79" s="1069"/>
      <c r="Q79" s="1070">
        <v>105567</v>
      </c>
      <c r="R79" s="1064"/>
      <c r="S79" s="1064"/>
      <c r="T79" s="1064"/>
      <c r="U79" s="1064"/>
      <c r="V79" s="1064">
        <v>104756</v>
      </c>
      <c r="W79" s="1064"/>
      <c r="X79" s="1064"/>
      <c r="Y79" s="1064"/>
      <c r="Z79" s="1064"/>
      <c r="AA79" s="1064">
        <v>811</v>
      </c>
      <c r="AB79" s="1064"/>
      <c r="AC79" s="1064"/>
      <c r="AD79" s="1064"/>
      <c r="AE79" s="1064"/>
      <c r="AF79" s="1064">
        <v>811</v>
      </c>
      <c r="AG79" s="1064"/>
      <c r="AH79" s="1064"/>
      <c r="AI79" s="1064"/>
      <c r="AJ79" s="1064"/>
      <c r="AK79" s="1071" t="s">
        <v>581</v>
      </c>
      <c r="AL79" s="1072"/>
      <c r="AM79" s="1072"/>
      <c r="AN79" s="1072"/>
      <c r="AO79" s="1073"/>
      <c r="AP79" s="1071" t="s">
        <v>581</v>
      </c>
      <c r="AQ79" s="1072"/>
      <c r="AR79" s="1072"/>
      <c r="AS79" s="1072"/>
      <c r="AT79" s="1073"/>
      <c r="AU79" s="1071" t="s">
        <v>581</v>
      </c>
      <c r="AV79" s="1072"/>
      <c r="AW79" s="1072"/>
      <c r="AX79" s="1072"/>
      <c r="AY79" s="1073"/>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594</v>
      </c>
      <c r="C80" s="1068"/>
      <c r="D80" s="1068"/>
      <c r="E80" s="1068"/>
      <c r="F80" s="1068"/>
      <c r="G80" s="1068"/>
      <c r="H80" s="1068"/>
      <c r="I80" s="1068"/>
      <c r="J80" s="1068"/>
      <c r="K80" s="1068"/>
      <c r="L80" s="1068"/>
      <c r="M80" s="1068"/>
      <c r="N80" s="1068"/>
      <c r="O80" s="1068"/>
      <c r="P80" s="1069"/>
      <c r="Q80" s="1070">
        <v>14</v>
      </c>
      <c r="R80" s="1064"/>
      <c r="S80" s="1064"/>
      <c r="T80" s="1064"/>
      <c r="U80" s="1064"/>
      <c r="V80" s="1064">
        <v>8</v>
      </c>
      <c r="W80" s="1064"/>
      <c r="X80" s="1064"/>
      <c r="Y80" s="1064"/>
      <c r="Z80" s="1064"/>
      <c r="AA80" s="1064">
        <v>6</v>
      </c>
      <c r="AB80" s="1064"/>
      <c r="AC80" s="1064"/>
      <c r="AD80" s="1064"/>
      <c r="AE80" s="1064"/>
      <c r="AF80" s="1064">
        <v>6</v>
      </c>
      <c r="AG80" s="1064"/>
      <c r="AH80" s="1064"/>
      <c r="AI80" s="1064"/>
      <c r="AJ80" s="1064"/>
      <c r="AK80" s="1064" t="s">
        <v>581</v>
      </c>
      <c r="AL80" s="1064"/>
      <c r="AM80" s="1064"/>
      <c r="AN80" s="1064"/>
      <c r="AO80" s="1064"/>
      <c r="AP80" s="1064" t="s">
        <v>581</v>
      </c>
      <c r="AQ80" s="1064"/>
      <c r="AR80" s="1064"/>
      <c r="AS80" s="1064"/>
      <c r="AT80" s="1064"/>
      <c r="AU80" s="1064" t="s">
        <v>581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388</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306</v>
      </c>
      <c r="AG109" s="987"/>
      <c r="AH109" s="987"/>
      <c r="AI109" s="987"/>
      <c r="AJ109" s="988"/>
      <c r="AK109" s="989" t="s">
        <v>305</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306</v>
      </c>
      <c r="BW109" s="987"/>
      <c r="BX109" s="987"/>
      <c r="BY109" s="987"/>
      <c r="BZ109" s="988"/>
      <c r="CA109" s="989" t="s">
        <v>305</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306</v>
      </c>
      <c r="DM109" s="987"/>
      <c r="DN109" s="987"/>
      <c r="DO109" s="987"/>
      <c r="DP109" s="988"/>
      <c r="DQ109" s="989" t="s">
        <v>305</v>
      </c>
      <c r="DR109" s="987"/>
      <c r="DS109" s="987"/>
      <c r="DT109" s="987"/>
      <c r="DU109" s="988"/>
      <c r="DV109" s="989" t="s">
        <v>433</v>
      </c>
      <c r="DW109" s="987"/>
      <c r="DX109" s="987"/>
      <c r="DY109" s="987"/>
      <c r="DZ109" s="1018"/>
    </row>
    <row r="110" spans="1:131" s="247" customFormat="1" ht="26.25" customHeight="1" x14ac:dyDescent="0.2">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453680</v>
      </c>
      <c r="AB110" s="980"/>
      <c r="AC110" s="980"/>
      <c r="AD110" s="980"/>
      <c r="AE110" s="981"/>
      <c r="AF110" s="982">
        <v>484342</v>
      </c>
      <c r="AG110" s="980"/>
      <c r="AH110" s="980"/>
      <c r="AI110" s="980"/>
      <c r="AJ110" s="981"/>
      <c r="AK110" s="982">
        <v>404123</v>
      </c>
      <c r="AL110" s="980"/>
      <c r="AM110" s="980"/>
      <c r="AN110" s="980"/>
      <c r="AO110" s="981"/>
      <c r="AP110" s="983">
        <v>8.6</v>
      </c>
      <c r="AQ110" s="984"/>
      <c r="AR110" s="984"/>
      <c r="AS110" s="984"/>
      <c r="AT110" s="985"/>
      <c r="AU110" s="1019" t="s">
        <v>74</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4560139</v>
      </c>
      <c r="BR110" s="927"/>
      <c r="BS110" s="927"/>
      <c r="BT110" s="927"/>
      <c r="BU110" s="927"/>
      <c r="BV110" s="927">
        <v>4984202</v>
      </c>
      <c r="BW110" s="927"/>
      <c r="BX110" s="927"/>
      <c r="BY110" s="927"/>
      <c r="BZ110" s="927"/>
      <c r="CA110" s="927">
        <v>5581171</v>
      </c>
      <c r="CB110" s="927"/>
      <c r="CC110" s="927"/>
      <c r="CD110" s="927"/>
      <c r="CE110" s="927"/>
      <c r="CF110" s="951">
        <v>118.5</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51444</v>
      </c>
      <c r="DH110" s="927"/>
      <c r="DI110" s="927"/>
      <c r="DJ110" s="927"/>
      <c r="DK110" s="927"/>
      <c r="DL110" s="927">
        <v>42690</v>
      </c>
      <c r="DM110" s="927"/>
      <c r="DN110" s="927"/>
      <c r="DO110" s="927"/>
      <c r="DP110" s="927"/>
      <c r="DQ110" s="927">
        <v>33936</v>
      </c>
      <c r="DR110" s="927"/>
      <c r="DS110" s="927"/>
      <c r="DT110" s="927"/>
      <c r="DU110" s="927"/>
      <c r="DV110" s="928">
        <v>0.7</v>
      </c>
      <c r="DW110" s="928"/>
      <c r="DX110" s="928"/>
      <c r="DY110" s="928"/>
      <c r="DZ110" s="929"/>
    </row>
    <row r="111" spans="1:131" s="247"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441</v>
      </c>
      <c r="AG111" s="1008"/>
      <c r="AH111" s="1008"/>
      <c r="AI111" s="1008"/>
      <c r="AJ111" s="1009"/>
      <c r="AK111" s="1010" t="s">
        <v>442</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53026</v>
      </c>
      <c r="BR111" s="899"/>
      <c r="BS111" s="899"/>
      <c r="BT111" s="899"/>
      <c r="BU111" s="899"/>
      <c r="BV111" s="899">
        <v>44080</v>
      </c>
      <c r="BW111" s="899"/>
      <c r="BX111" s="899"/>
      <c r="BY111" s="899"/>
      <c r="BZ111" s="899"/>
      <c r="CA111" s="899">
        <v>35154</v>
      </c>
      <c r="CB111" s="899"/>
      <c r="CC111" s="899"/>
      <c r="CD111" s="899"/>
      <c r="CE111" s="899"/>
      <c r="CF111" s="960">
        <v>0.7</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446</v>
      </c>
      <c r="DR111" s="899"/>
      <c r="DS111" s="899"/>
      <c r="DT111" s="899"/>
      <c r="DU111" s="899"/>
      <c r="DV111" s="876" t="s">
        <v>129</v>
      </c>
      <c r="DW111" s="876"/>
      <c r="DX111" s="876"/>
      <c r="DY111" s="876"/>
      <c r="DZ111" s="877"/>
    </row>
    <row r="112" spans="1:131" s="247" customFormat="1" ht="26.25" customHeight="1" x14ac:dyDescent="0.2">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443</v>
      </c>
      <c r="AG112" s="862"/>
      <c r="AH112" s="862"/>
      <c r="AI112" s="862"/>
      <c r="AJ112" s="863"/>
      <c r="AK112" s="864" t="s">
        <v>390</v>
      </c>
      <c r="AL112" s="862"/>
      <c r="AM112" s="862"/>
      <c r="AN112" s="862"/>
      <c r="AO112" s="863"/>
      <c r="AP112" s="909" t="s">
        <v>443</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4597328</v>
      </c>
      <c r="BR112" s="899"/>
      <c r="BS112" s="899"/>
      <c r="BT112" s="899"/>
      <c r="BU112" s="899"/>
      <c r="BV112" s="899">
        <v>4548999</v>
      </c>
      <c r="BW112" s="899"/>
      <c r="BX112" s="899"/>
      <c r="BY112" s="899"/>
      <c r="BZ112" s="899"/>
      <c r="CA112" s="899">
        <v>4383050</v>
      </c>
      <c r="CB112" s="899"/>
      <c r="CC112" s="899"/>
      <c r="CD112" s="899"/>
      <c r="CE112" s="899"/>
      <c r="CF112" s="960">
        <v>93.1</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129</v>
      </c>
      <c r="DM112" s="899"/>
      <c r="DN112" s="899"/>
      <c r="DO112" s="899"/>
      <c r="DP112" s="899"/>
      <c r="DQ112" s="899" t="s">
        <v>443</v>
      </c>
      <c r="DR112" s="899"/>
      <c r="DS112" s="899"/>
      <c r="DT112" s="899"/>
      <c r="DU112" s="899"/>
      <c r="DV112" s="876" t="s">
        <v>440</v>
      </c>
      <c r="DW112" s="876"/>
      <c r="DX112" s="876"/>
      <c r="DY112" s="876"/>
      <c r="DZ112" s="877"/>
    </row>
    <row r="113" spans="1:130" s="247" customFormat="1" ht="26.25" customHeight="1" x14ac:dyDescent="0.2">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505348</v>
      </c>
      <c r="AB113" s="1008"/>
      <c r="AC113" s="1008"/>
      <c r="AD113" s="1008"/>
      <c r="AE113" s="1009"/>
      <c r="AF113" s="1010">
        <v>517561</v>
      </c>
      <c r="AG113" s="1008"/>
      <c r="AH113" s="1008"/>
      <c r="AI113" s="1008"/>
      <c r="AJ113" s="1009"/>
      <c r="AK113" s="1010">
        <v>489899</v>
      </c>
      <c r="AL113" s="1008"/>
      <c r="AM113" s="1008"/>
      <c r="AN113" s="1008"/>
      <c r="AO113" s="1009"/>
      <c r="AP113" s="1011">
        <v>10.4</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403582</v>
      </c>
      <c r="BR113" s="899"/>
      <c r="BS113" s="899"/>
      <c r="BT113" s="899"/>
      <c r="BU113" s="899"/>
      <c r="BV113" s="899">
        <v>430186</v>
      </c>
      <c r="BW113" s="899"/>
      <c r="BX113" s="899"/>
      <c r="BY113" s="899"/>
      <c r="BZ113" s="899"/>
      <c r="CA113" s="899">
        <v>384810</v>
      </c>
      <c r="CB113" s="899"/>
      <c r="CC113" s="899"/>
      <c r="CD113" s="899"/>
      <c r="CE113" s="899"/>
      <c r="CF113" s="960">
        <v>8.1999999999999993</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390</v>
      </c>
      <c r="DM113" s="862"/>
      <c r="DN113" s="862"/>
      <c r="DO113" s="862"/>
      <c r="DP113" s="863"/>
      <c r="DQ113" s="864" t="s">
        <v>443</v>
      </c>
      <c r="DR113" s="862"/>
      <c r="DS113" s="862"/>
      <c r="DT113" s="862"/>
      <c r="DU113" s="863"/>
      <c r="DV113" s="909" t="s">
        <v>441</v>
      </c>
      <c r="DW113" s="910"/>
      <c r="DX113" s="910"/>
      <c r="DY113" s="910"/>
      <c r="DZ113" s="911"/>
    </row>
    <row r="114" spans="1:130" s="247" customFormat="1" ht="26.25" customHeight="1" x14ac:dyDescent="0.2">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38196</v>
      </c>
      <c r="AB114" s="862"/>
      <c r="AC114" s="862"/>
      <c r="AD114" s="862"/>
      <c r="AE114" s="863"/>
      <c r="AF114" s="864">
        <v>32743</v>
      </c>
      <c r="AG114" s="862"/>
      <c r="AH114" s="862"/>
      <c r="AI114" s="862"/>
      <c r="AJ114" s="863"/>
      <c r="AK114" s="864">
        <v>33537</v>
      </c>
      <c r="AL114" s="862"/>
      <c r="AM114" s="862"/>
      <c r="AN114" s="862"/>
      <c r="AO114" s="863"/>
      <c r="AP114" s="909">
        <v>0.7</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2665203</v>
      </c>
      <c r="BR114" s="899"/>
      <c r="BS114" s="899"/>
      <c r="BT114" s="899"/>
      <c r="BU114" s="899"/>
      <c r="BV114" s="899">
        <v>2638350</v>
      </c>
      <c r="BW114" s="899"/>
      <c r="BX114" s="899"/>
      <c r="BY114" s="899"/>
      <c r="BZ114" s="899"/>
      <c r="CA114" s="899">
        <v>2621416</v>
      </c>
      <c r="CB114" s="899"/>
      <c r="CC114" s="899"/>
      <c r="CD114" s="899"/>
      <c r="CE114" s="899"/>
      <c r="CF114" s="960">
        <v>55.7</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415</v>
      </c>
      <c r="DH114" s="862"/>
      <c r="DI114" s="862"/>
      <c r="DJ114" s="862"/>
      <c r="DK114" s="863"/>
      <c r="DL114" s="864" t="s">
        <v>129</v>
      </c>
      <c r="DM114" s="862"/>
      <c r="DN114" s="862"/>
      <c r="DO114" s="862"/>
      <c r="DP114" s="863"/>
      <c r="DQ114" s="864" t="s">
        <v>415</v>
      </c>
      <c r="DR114" s="862"/>
      <c r="DS114" s="862"/>
      <c r="DT114" s="862"/>
      <c r="DU114" s="863"/>
      <c r="DV114" s="909" t="s">
        <v>443</v>
      </c>
      <c r="DW114" s="910"/>
      <c r="DX114" s="910"/>
      <c r="DY114" s="910"/>
      <c r="DZ114" s="911"/>
    </row>
    <row r="115" spans="1:130" s="247" customFormat="1" ht="26.25" customHeight="1" x14ac:dyDescent="0.2">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443</v>
      </c>
      <c r="AB115" s="1008"/>
      <c r="AC115" s="1008"/>
      <c r="AD115" s="1008"/>
      <c r="AE115" s="1009"/>
      <c r="AF115" s="1010" t="s">
        <v>443</v>
      </c>
      <c r="AG115" s="1008"/>
      <c r="AH115" s="1008"/>
      <c r="AI115" s="1008"/>
      <c r="AJ115" s="1009"/>
      <c r="AK115" s="1010" t="s">
        <v>443</v>
      </c>
      <c r="AL115" s="1008"/>
      <c r="AM115" s="1008"/>
      <c r="AN115" s="1008"/>
      <c r="AO115" s="1009"/>
      <c r="AP115" s="1011" t="s">
        <v>446</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390</v>
      </c>
      <c r="BR115" s="899"/>
      <c r="BS115" s="899"/>
      <c r="BT115" s="899"/>
      <c r="BU115" s="899"/>
      <c r="BV115" s="899" t="s">
        <v>390</v>
      </c>
      <c r="BW115" s="899"/>
      <c r="BX115" s="899"/>
      <c r="BY115" s="899"/>
      <c r="BZ115" s="899"/>
      <c r="CA115" s="899" t="s">
        <v>415</v>
      </c>
      <c r="CB115" s="899"/>
      <c r="CC115" s="899"/>
      <c r="CD115" s="899"/>
      <c r="CE115" s="899"/>
      <c r="CF115" s="960" t="s">
        <v>443</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415</v>
      </c>
      <c r="DH115" s="862"/>
      <c r="DI115" s="862"/>
      <c r="DJ115" s="862"/>
      <c r="DK115" s="863"/>
      <c r="DL115" s="864" t="s">
        <v>129</v>
      </c>
      <c r="DM115" s="862"/>
      <c r="DN115" s="862"/>
      <c r="DO115" s="862"/>
      <c r="DP115" s="863"/>
      <c r="DQ115" s="864" t="s">
        <v>415</v>
      </c>
      <c r="DR115" s="862"/>
      <c r="DS115" s="862"/>
      <c r="DT115" s="862"/>
      <c r="DU115" s="863"/>
      <c r="DV115" s="909" t="s">
        <v>129</v>
      </c>
      <c r="DW115" s="910"/>
      <c r="DX115" s="910"/>
      <c r="DY115" s="910"/>
      <c r="DZ115" s="911"/>
    </row>
    <row r="116" spans="1:130" s="247" customFormat="1" ht="26.25" customHeight="1" x14ac:dyDescent="0.2">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390</v>
      </c>
      <c r="AG116" s="862"/>
      <c r="AH116" s="862"/>
      <c r="AI116" s="862"/>
      <c r="AJ116" s="863"/>
      <c r="AK116" s="864" t="s">
        <v>415</v>
      </c>
      <c r="AL116" s="862"/>
      <c r="AM116" s="862"/>
      <c r="AN116" s="862"/>
      <c r="AO116" s="863"/>
      <c r="AP116" s="909" t="s">
        <v>415</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415</v>
      </c>
      <c r="BW116" s="899"/>
      <c r="BX116" s="899"/>
      <c r="BY116" s="899"/>
      <c r="BZ116" s="899"/>
      <c r="CA116" s="899" t="s">
        <v>415</v>
      </c>
      <c r="CB116" s="899"/>
      <c r="CC116" s="899"/>
      <c r="CD116" s="899"/>
      <c r="CE116" s="899"/>
      <c r="CF116" s="960" t="s">
        <v>415</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446</v>
      </c>
      <c r="DM116" s="862"/>
      <c r="DN116" s="862"/>
      <c r="DO116" s="862"/>
      <c r="DP116" s="863"/>
      <c r="DQ116" s="864" t="s">
        <v>446</v>
      </c>
      <c r="DR116" s="862"/>
      <c r="DS116" s="862"/>
      <c r="DT116" s="862"/>
      <c r="DU116" s="863"/>
      <c r="DV116" s="909" t="s">
        <v>446</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997224</v>
      </c>
      <c r="AB117" s="994"/>
      <c r="AC117" s="994"/>
      <c r="AD117" s="994"/>
      <c r="AE117" s="995"/>
      <c r="AF117" s="996">
        <v>1034646</v>
      </c>
      <c r="AG117" s="994"/>
      <c r="AH117" s="994"/>
      <c r="AI117" s="994"/>
      <c r="AJ117" s="995"/>
      <c r="AK117" s="996">
        <v>927559</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440</v>
      </c>
      <c r="BW117" s="899"/>
      <c r="BX117" s="899"/>
      <c r="BY117" s="899"/>
      <c r="BZ117" s="899"/>
      <c r="CA117" s="899" t="s">
        <v>129</v>
      </c>
      <c r="CB117" s="899"/>
      <c r="CC117" s="899"/>
      <c r="CD117" s="899"/>
      <c r="CE117" s="899"/>
      <c r="CF117" s="960" t="s">
        <v>443</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v>1582</v>
      </c>
      <c r="DH117" s="862"/>
      <c r="DI117" s="862"/>
      <c r="DJ117" s="862"/>
      <c r="DK117" s="863"/>
      <c r="DL117" s="864">
        <v>1390</v>
      </c>
      <c r="DM117" s="862"/>
      <c r="DN117" s="862"/>
      <c r="DO117" s="862"/>
      <c r="DP117" s="863"/>
      <c r="DQ117" s="864">
        <v>1218</v>
      </c>
      <c r="DR117" s="862"/>
      <c r="DS117" s="862"/>
      <c r="DT117" s="862"/>
      <c r="DU117" s="863"/>
      <c r="DV117" s="909">
        <v>0</v>
      </c>
      <c r="DW117" s="910"/>
      <c r="DX117" s="910"/>
      <c r="DY117" s="910"/>
      <c r="DZ117" s="911"/>
    </row>
    <row r="118" spans="1:130" s="247" customFormat="1" ht="26.25" customHeight="1" x14ac:dyDescent="0.2">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306</v>
      </c>
      <c r="AG118" s="987"/>
      <c r="AH118" s="987"/>
      <c r="AI118" s="987"/>
      <c r="AJ118" s="988"/>
      <c r="AK118" s="989" t="s">
        <v>305</v>
      </c>
      <c r="AL118" s="987"/>
      <c r="AM118" s="987"/>
      <c r="AN118" s="987"/>
      <c r="AO118" s="988"/>
      <c r="AP118" s="990" t="s">
        <v>433</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415</v>
      </c>
      <c r="BR118" s="930"/>
      <c r="BS118" s="930"/>
      <c r="BT118" s="930"/>
      <c r="BU118" s="930"/>
      <c r="BV118" s="930" t="s">
        <v>443</v>
      </c>
      <c r="BW118" s="930"/>
      <c r="BX118" s="930"/>
      <c r="BY118" s="930"/>
      <c r="BZ118" s="930"/>
      <c r="CA118" s="930" t="s">
        <v>443</v>
      </c>
      <c r="CB118" s="930"/>
      <c r="CC118" s="930"/>
      <c r="CD118" s="930"/>
      <c r="CE118" s="930"/>
      <c r="CF118" s="960" t="s">
        <v>443</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446</v>
      </c>
      <c r="DM118" s="862"/>
      <c r="DN118" s="862"/>
      <c r="DO118" s="862"/>
      <c r="DP118" s="863"/>
      <c r="DQ118" s="864" t="s">
        <v>443</v>
      </c>
      <c r="DR118" s="862"/>
      <c r="DS118" s="862"/>
      <c r="DT118" s="862"/>
      <c r="DU118" s="863"/>
      <c r="DV118" s="909" t="s">
        <v>443</v>
      </c>
      <c r="DW118" s="910"/>
      <c r="DX118" s="910"/>
      <c r="DY118" s="910"/>
      <c r="DZ118" s="911"/>
    </row>
    <row r="119" spans="1:130" s="247" customFormat="1" ht="26.25" customHeight="1" x14ac:dyDescent="0.2">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390</v>
      </c>
      <c r="AG119" s="980"/>
      <c r="AH119" s="980"/>
      <c r="AI119" s="980"/>
      <c r="AJ119" s="981"/>
      <c r="AK119" s="982" t="s">
        <v>129</v>
      </c>
      <c r="AL119" s="980"/>
      <c r="AM119" s="980"/>
      <c r="AN119" s="980"/>
      <c r="AO119" s="981"/>
      <c r="AP119" s="983" t="s">
        <v>443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468</v>
      </c>
      <c r="BP119" s="963"/>
      <c r="BQ119" s="967">
        <v>12279278</v>
      </c>
      <c r="BR119" s="930"/>
      <c r="BS119" s="930"/>
      <c r="BT119" s="930"/>
      <c r="BU119" s="930"/>
      <c r="BV119" s="930">
        <v>12645817</v>
      </c>
      <c r="BW119" s="930"/>
      <c r="BX119" s="930"/>
      <c r="BY119" s="930"/>
      <c r="BZ119" s="930"/>
      <c r="CA119" s="930">
        <v>13005601</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443</v>
      </c>
      <c r="DM119" s="845"/>
      <c r="DN119" s="845"/>
      <c r="DO119" s="845"/>
      <c r="DP119" s="846"/>
      <c r="DQ119" s="847" t="s">
        <v>390</v>
      </c>
      <c r="DR119" s="845"/>
      <c r="DS119" s="845"/>
      <c r="DT119" s="845"/>
      <c r="DU119" s="846"/>
      <c r="DV119" s="933" t="s">
        <v>129</v>
      </c>
      <c r="DW119" s="934"/>
      <c r="DX119" s="934"/>
      <c r="DY119" s="934"/>
      <c r="DZ119" s="935"/>
    </row>
    <row r="120" spans="1:130" s="247" customFormat="1" ht="26.25" customHeight="1" x14ac:dyDescent="0.2">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446</v>
      </c>
      <c r="AG120" s="862"/>
      <c r="AH120" s="862"/>
      <c r="AI120" s="862"/>
      <c r="AJ120" s="863"/>
      <c r="AK120" s="864" t="s">
        <v>129</v>
      </c>
      <c r="AL120" s="862"/>
      <c r="AM120" s="862"/>
      <c r="AN120" s="862"/>
      <c r="AO120" s="863"/>
      <c r="AP120" s="909" t="s">
        <v>390</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6211107</v>
      </c>
      <c r="BR120" s="927"/>
      <c r="BS120" s="927"/>
      <c r="BT120" s="927"/>
      <c r="BU120" s="927"/>
      <c r="BV120" s="927">
        <v>6551101</v>
      </c>
      <c r="BW120" s="927"/>
      <c r="BX120" s="927"/>
      <c r="BY120" s="927"/>
      <c r="BZ120" s="927"/>
      <c r="CA120" s="927">
        <v>6685396</v>
      </c>
      <c r="CB120" s="927"/>
      <c r="CC120" s="927"/>
      <c r="CD120" s="927"/>
      <c r="CE120" s="927"/>
      <c r="CF120" s="951">
        <v>142</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2226188</v>
      </c>
      <c r="DH120" s="927"/>
      <c r="DI120" s="927"/>
      <c r="DJ120" s="927"/>
      <c r="DK120" s="927"/>
      <c r="DL120" s="927">
        <v>2327773</v>
      </c>
      <c r="DM120" s="927"/>
      <c r="DN120" s="927"/>
      <c r="DO120" s="927"/>
      <c r="DP120" s="927"/>
      <c r="DQ120" s="927">
        <v>2301208</v>
      </c>
      <c r="DR120" s="927"/>
      <c r="DS120" s="927"/>
      <c r="DT120" s="927"/>
      <c r="DU120" s="927"/>
      <c r="DV120" s="928">
        <v>48.9</v>
      </c>
      <c r="DW120" s="928"/>
      <c r="DX120" s="928"/>
      <c r="DY120" s="928"/>
      <c r="DZ120" s="929"/>
    </row>
    <row r="121" spans="1:130" s="247" customFormat="1" ht="26.25" customHeight="1" x14ac:dyDescent="0.2">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446</v>
      </c>
      <c r="AG121" s="862"/>
      <c r="AH121" s="862"/>
      <c r="AI121" s="862"/>
      <c r="AJ121" s="863"/>
      <c r="AK121" s="864" t="s">
        <v>443</v>
      </c>
      <c r="AL121" s="862"/>
      <c r="AM121" s="862"/>
      <c r="AN121" s="862"/>
      <c r="AO121" s="863"/>
      <c r="AP121" s="909" t="s">
        <v>129</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228973</v>
      </c>
      <c r="BR121" s="899"/>
      <c r="BS121" s="899"/>
      <c r="BT121" s="899"/>
      <c r="BU121" s="899"/>
      <c r="BV121" s="899">
        <v>186717</v>
      </c>
      <c r="BW121" s="899"/>
      <c r="BX121" s="899"/>
      <c r="BY121" s="899"/>
      <c r="BZ121" s="899"/>
      <c r="CA121" s="899">
        <v>133063</v>
      </c>
      <c r="CB121" s="899"/>
      <c r="CC121" s="899"/>
      <c r="CD121" s="899"/>
      <c r="CE121" s="899"/>
      <c r="CF121" s="960">
        <v>2.8</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2269988</v>
      </c>
      <c r="DH121" s="899"/>
      <c r="DI121" s="899"/>
      <c r="DJ121" s="899"/>
      <c r="DK121" s="899"/>
      <c r="DL121" s="899">
        <v>2125285</v>
      </c>
      <c r="DM121" s="899"/>
      <c r="DN121" s="899"/>
      <c r="DO121" s="899"/>
      <c r="DP121" s="899"/>
      <c r="DQ121" s="899">
        <v>1995913</v>
      </c>
      <c r="DR121" s="899"/>
      <c r="DS121" s="899"/>
      <c r="DT121" s="899"/>
      <c r="DU121" s="899"/>
      <c r="DV121" s="876">
        <v>42.4</v>
      </c>
      <c r="DW121" s="876"/>
      <c r="DX121" s="876"/>
      <c r="DY121" s="876"/>
      <c r="DZ121" s="877"/>
    </row>
    <row r="122" spans="1:130" s="247" customFormat="1" ht="26.25" customHeight="1" x14ac:dyDescent="0.2">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443</v>
      </c>
      <c r="AL122" s="862"/>
      <c r="AM122" s="862"/>
      <c r="AN122" s="862"/>
      <c r="AO122" s="863"/>
      <c r="AP122" s="909" t="s">
        <v>443</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9970099</v>
      </c>
      <c r="BR122" s="930"/>
      <c r="BS122" s="930"/>
      <c r="BT122" s="930"/>
      <c r="BU122" s="930"/>
      <c r="BV122" s="930">
        <v>9924754</v>
      </c>
      <c r="BW122" s="930"/>
      <c r="BX122" s="930"/>
      <c r="BY122" s="930"/>
      <c r="BZ122" s="930"/>
      <c r="CA122" s="930">
        <v>9935551</v>
      </c>
      <c r="CB122" s="930"/>
      <c r="CC122" s="930"/>
      <c r="CD122" s="930"/>
      <c r="CE122" s="930"/>
      <c r="CF122" s="931">
        <v>211</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101152</v>
      </c>
      <c r="DH122" s="899"/>
      <c r="DI122" s="899"/>
      <c r="DJ122" s="899"/>
      <c r="DK122" s="899"/>
      <c r="DL122" s="899">
        <v>95941</v>
      </c>
      <c r="DM122" s="899"/>
      <c r="DN122" s="899"/>
      <c r="DO122" s="899"/>
      <c r="DP122" s="899"/>
      <c r="DQ122" s="899">
        <v>85929</v>
      </c>
      <c r="DR122" s="899"/>
      <c r="DS122" s="899"/>
      <c r="DT122" s="899"/>
      <c r="DU122" s="899"/>
      <c r="DV122" s="876">
        <v>1.8</v>
      </c>
      <c r="DW122" s="876"/>
      <c r="DX122" s="876"/>
      <c r="DY122" s="876"/>
      <c r="DZ122" s="877"/>
    </row>
    <row r="123" spans="1:130" s="247" customFormat="1" ht="26.25" customHeight="1" x14ac:dyDescent="0.2">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443</v>
      </c>
      <c r="AG123" s="862"/>
      <c r="AH123" s="862"/>
      <c r="AI123" s="862"/>
      <c r="AJ123" s="863"/>
      <c r="AK123" s="864" t="s">
        <v>129</v>
      </c>
      <c r="AL123" s="862"/>
      <c r="AM123" s="862"/>
      <c r="AN123" s="862"/>
      <c r="AO123" s="863"/>
      <c r="AP123" s="909" t="s">
        <v>390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479</v>
      </c>
      <c r="BP123" s="963"/>
      <c r="BQ123" s="917">
        <v>16410179</v>
      </c>
      <c r="BR123" s="918"/>
      <c r="BS123" s="918"/>
      <c r="BT123" s="918"/>
      <c r="BU123" s="918"/>
      <c r="BV123" s="918">
        <v>16662572</v>
      </c>
      <c r="BW123" s="918"/>
      <c r="BX123" s="918"/>
      <c r="BY123" s="918"/>
      <c r="BZ123" s="918"/>
      <c r="CA123" s="918">
        <v>16754010</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443</v>
      </c>
      <c r="DH123" s="862"/>
      <c r="DI123" s="862"/>
      <c r="DJ123" s="862"/>
      <c r="DK123" s="863"/>
      <c r="DL123" s="864" t="s">
        <v>443</v>
      </c>
      <c r="DM123" s="862"/>
      <c r="DN123" s="862"/>
      <c r="DO123" s="862"/>
      <c r="DP123" s="863"/>
      <c r="DQ123" s="864" t="s">
        <v>443</v>
      </c>
      <c r="DR123" s="862"/>
      <c r="DS123" s="862"/>
      <c r="DT123" s="862"/>
      <c r="DU123" s="863"/>
      <c r="DV123" s="909" t="s">
        <v>443</v>
      </c>
      <c r="DW123" s="910"/>
      <c r="DX123" s="910"/>
      <c r="DY123" s="910"/>
      <c r="DZ123" s="911"/>
    </row>
    <row r="124" spans="1:130" s="247" customFormat="1" ht="26.25" customHeight="1" thickBot="1" x14ac:dyDescent="0.25">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443</v>
      </c>
      <c r="AG124" s="862"/>
      <c r="AH124" s="862"/>
      <c r="AI124" s="862"/>
      <c r="AJ124" s="863"/>
      <c r="AK124" s="864" t="s">
        <v>443</v>
      </c>
      <c r="AL124" s="862"/>
      <c r="AM124" s="862"/>
      <c r="AN124" s="862"/>
      <c r="AO124" s="863"/>
      <c r="AP124" s="909" t="s">
        <v>443</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443</v>
      </c>
      <c r="BR124" s="916"/>
      <c r="BS124" s="916"/>
      <c r="BT124" s="916"/>
      <c r="BU124" s="916"/>
      <c r="BV124" s="916" t="s">
        <v>443</v>
      </c>
      <c r="BW124" s="916"/>
      <c r="BX124" s="916"/>
      <c r="BY124" s="916"/>
      <c r="BZ124" s="916"/>
      <c r="CA124" s="916" t="s">
        <v>443</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443</v>
      </c>
      <c r="DH124" s="845"/>
      <c r="DI124" s="845"/>
      <c r="DJ124" s="845"/>
      <c r="DK124" s="846"/>
      <c r="DL124" s="847" t="s">
        <v>443</v>
      </c>
      <c r="DM124" s="845"/>
      <c r="DN124" s="845"/>
      <c r="DO124" s="845"/>
      <c r="DP124" s="846"/>
      <c r="DQ124" s="847" t="s">
        <v>443</v>
      </c>
      <c r="DR124" s="845"/>
      <c r="DS124" s="845"/>
      <c r="DT124" s="845"/>
      <c r="DU124" s="846"/>
      <c r="DV124" s="933" t="s">
        <v>443</v>
      </c>
      <c r="DW124" s="934"/>
      <c r="DX124" s="934"/>
      <c r="DY124" s="934"/>
      <c r="DZ124" s="935"/>
    </row>
    <row r="125" spans="1:130" s="247" customFormat="1" ht="26.25" customHeight="1" x14ac:dyDescent="0.2">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443</v>
      </c>
      <c r="AG125" s="862"/>
      <c r="AH125" s="862"/>
      <c r="AI125" s="862"/>
      <c r="AJ125" s="863"/>
      <c r="AK125" s="864" t="s">
        <v>443</v>
      </c>
      <c r="AL125" s="862"/>
      <c r="AM125" s="862"/>
      <c r="AN125" s="862"/>
      <c r="AO125" s="863"/>
      <c r="AP125" s="909" t="s">
        <v>441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247" customFormat="1" ht="26.25" customHeight="1" thickBot="1" x14ac:dyDescent="0.25">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443</v>
      </c>
      <c r="AB126" s="862"/>
      <c r="AC126" s="862"/>
      <c r="AD126" s="862"/>
      <c r="AE126" s="863"/>
      <c r="AF126" s="864" t="s">
        <v>443</v>
      </c>
      <c r="AG126" s="862"/>
      <c r="AH126" s="862"/>
      <c r="AI126" s="862"/>
      <c r="AJ126" s="863"/>
      <c r="AK126" s="864" t="s">
        <v>443</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443</v>
      </c>
      <c r="DM126" s="899"/>
      <c r="DN126" s="899"/>
      <c r="DO126" s="899"/>
      <c r="DP126" s="899"/>
      <c r="DQ126" s="899" t="s">
        <v>443</v>
      </c>
      <c r="DR126" s="899"/>
      <c r="DS126" s="899"/>
      <c r="DT126" s="899"/>
      <c r="DU126" s="899"/>
      <c r="DV126" s="876" t="s">
        <v>443</v>
      </c>
      <c r="DW126" s="876"/>
      <c r="DX126" s="876"/>
      <c r="DY126" s="876"/>
      <c r="DZ126" s="877"/>
    </row>
    <row r="127" spans="1:130" s="247" customFormat="1" ht="26.25" customHeight="1" x14ac:dyDescent="0.2">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443</v>
      </c>
      <c r="AG127" s="862"/>
      <c r="AH127" s="862"/>
      <c r="AI127" s="862"/>
      <c r="AJ127" s="863"/>
      <c r="AK127" s="864" t="s">
        <v>443</v>
      </c>
      <c r="AL127" s="862"/>
      <c r="AM127" s="862"/>
      <c r="AN127" s="862"/>
      <c r="AO127" s="863"/>
      <c r="AP127" s="909" t="s">
        <v>443</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443</v>
      </c>
      <c r="DM127" s="899"/>
      <c r="DN127" s="899"/>
      <c r="DO127" s="899"/>
      <c r="DP127" s="899"/>
      <c r="DQ127" s="899" t="s">
        <v>441</v>
      </c>
      <c r="DR127" s="899"/>
      <c r="DS127" s="899"/>
      <c r="DT127" s="899"/>
      <c r="DU127" s="899"/>
      <c r="DV127" s="876" t="s">
        <v>443</v>
      </c>
      <c r="DW127" s="876"/>
      <c r="DX127" s="876"/>
      <c r="DY127" s="876"/>
      <c r="DZ127" s="877"/>
    </row>
    <row r="128" spans="1:130" s="247" customFormat="1" ht="26.25" customHeight="1" thickBot="1" x14ac:dyDescent="0.25">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14107</v>
      </c>
      <c r="AB128" s="883"/>
      <c r="AC128" s="883"/>
      <c r="AD128" s="883"/>
      <c r="AE128" s="884"/>
      <c r="AF128" s="885">
        <v>11513</v>
      </c>
      <c r="AG128" s="883"/>
      <c r="AH128" s="883"/>
      <c r="AI128" s="883"/>
      <c r="AJ128" s="884"/>
      <c r="AK128" s="885">
        <v>10113</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129</v>
      </c>
      <c r="BG128" s="869"/>
      <c r="BH128" s="869"/>
      <c r="BI128" s="869"/>
      <c r="BJ128" s="869"/>
      <c r="BK128" s="869"/>
      <c r="BL128" s="892"/>
      <c r="BM128" s="868">
        <v>14.57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405</v>
      </c>
      <c r="DR128" s="873"/>
      <c r="DS128" s="873"/>
      <c r="DT128" s="873"/>
      <c r="DU128" s="873"/>
      <c r="DV128" s="874" t="s">
        <v>129</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6015330</v>
      </c>
      <c r="AB129" s="862"/>
      <c r="AC129" s="862"/>
      <c r="AD129" s="862"/>
      <c r="AE129" s="863"/>
      <c r="AF129" s="864">
        <v>5973193</v>
      </c>
      <c r="AG129" s="862"/>
      <c r="AH129" s="862"/>
      <c r="AI129" s="862"/>
      <c r="AJ129" s="863"/>
      <c r="AK129" s="864">
        <v>5741513</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129</v>
      </c>
      <c r="BG129" s="852"/>
      <c r="BH129" s="852"/>
      <c r="BI129" s="852"/>
      <c r="BJ129" s="852"/>
      <c r="BK129" s="852"/>
      <c r="BL129" s="853"/>
      <c r="BM129" s="851">
        <v>19.57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1096807</v>
      </c>
      <c r="AB130" s="862"/>
      <c r="AC130" s="862"/>
      <c r="AD130" s="862"/>
      <c r="AE130" s="863"/>
      <c r="AF130" s="864">
        <v>1137131</v>
      </c>
      <c r="AG130" s="862"/>
      <c r="AH130" s="862"/>
      <c r="AI130" s="862"/>
      <c r="AJ130" s="863"/>
      <c r="AK130" s="864">
        <v>1032448</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-2.2999999999999998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4918523</v>
      </c>
      <c r="AB131" s="845"/>
      <c r="AC131" s="845"/>
      <c r="AD131" s="845"/>
      <c r="AE131" s="846"/>
      <c r="AF131" s="847">
        <v>4836062</v>
      </c>
      <c r="AG131" s="845"/>
      <c r="AH131" s="845"/>
      <c r="AI131" s="845"/>
      <c r="AJ131" s="846"/>
      <c r="AK131" s="847">
        <v>4709065</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-2.3114662670000001</v>
      </c>
      <c r="AB132" s="825"/>
      <c r="AC132" s="825"/>
      <c r="AD132" s="825"/>
      <c r="AE132" s="826"/>
      <c r="AF132" s="827">
        <v>-2.3572485219999999</v>
      </c>
      <c r="AG132" s="825"/>
      <c r="AH132" s="825"/>
      <c r="AI132" s="825"/>
      <c r="AJ132" s="826"/>
      <c r="AK132" s="827">
        <v>-2.4421408499999999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-1.1000000000000001</v>
      </c>
      <c r="AB133" s="804"/>
      <c r="AC133" s="804"/>
      <c r="AD133" s="804"/>
      <c r="AE133" s="805"/>
      <c r="AF133" s="803">
        <v>-1.9</v>
      </c>
      <c r="AG133" s="804"/>
      <c r="AH133" s="804"/>
      <c r="AI133" s="804"/>
      <c r="AJ133" s="805"/>
      <c r="AK133" s="803">
        <v>-2.2999999999999998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BCBOEO9LJzerUZO3V/j/SAsiSo39LiQMrZH0JqgMxTLEhtcrxMNWEXuoEHvMwYRk1zwt8bKFtHqFZt3HJrxg==" saltValue="bp73B2IQold8qKm+GYpG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6feb76YI+SxY4SJs2G/QjxgOmfXQyuAVn+GOrTJpLsOUtl+x3tfRF0rxuABBzCOkRIk283mGafd0R97XREA4Jg==" saltValue="C9h4PU+KOce+qeSO/eVc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LHWIzY0jrBHNj0uE38CYA/Sn4kHsrBfo88Sb2p40r3aV9kr5HHrct6mj9gR0lQaYZXKgfMaBDAym6UdwP81Vg==" saltValue="T7oXf+yn5tLwXK6kAvm/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509</v>
      </c>
      <c r="AP7" s="304"/>
      <c r="AQ7" s="305" t="s">
        <v>510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511</v>
      </c>
      <c r="AQ8" s="311" t="s">
        <v>512</v>
      </c>
      <c r="AR8" s="312" t="s">
        <v>513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514</v>
      </c>
      <c r="AL9" s="1230"/>
      <c r="AM9" s="1230"/>
      <c r="AN9" s="1231"/>
      <c r="AO9" s="313">
        <v>1441089</v>
      </c>
      <c r="AP9" s="313">
        <v>126345</v>
      </c>
      <c r="AQ9" s="314">
        <v>92300</v>
      </c>
      <c r="AR9" s="315">
        <v>36.9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515</v>
      </c>
      <c r="AL10" s="1230"/>
      <c r="AM10" s="1230"/>
      <c r="AN10" s="1231"/>
      <c r="AO10" s="316">
        <v>183423</v>
      </c>
      <c r="AP10" s="316">
        <v>16081</v>
      </c>
      <c r="AQ10" s="317">
        <v>10627</v>
      </c>
      <c r="AR10" s="318">
        <v>51.3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516</v>
      </c>
      <c r="AL11" s="1230"/>
      <c r="AM11" s="1230"/>
      <c r="AN11" s="1231"/>
      <c r="AO11" s="316">
        <v>313976</v>
      </c>
      <c r="AP11" s="316">
        <v>27527</v>
      </c>
      <c r="AQ11" s="317">
        <v>14044</v>
      </c>
      <c r="AR11" s="318">
        <v>96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517</v>
      </c>
      <c r="AL12" s="1230"/>
      <c r="AM12" s="1230"/>
      <c r="AN12" s="1231"/>
      <c r="AO12" s="316" t="s">
        <v>518</v>
      </c>
      <c r="AP12" s="316" t="s">
        <v>518</v>
      </c>
      <c r="AQ12" s="317">
        <v>859</v>
      </c>
      <c r="AR12" s="318" t="s">
        <v>518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519</v>
      </c>
      <c r="AL13" s="1230"/>
      <c r="AM13" s="1230"/>
      <c r="AN13" s="1231"/>
      <c r="AO13" s="316" t="s">
        <v>518</v>
      </c>
      <c r="AP13" s="316" t="s">
        <v>518</v>
      </c>
      <c r="AQ13" s="317">
        <v>30</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520</v>
      </c>
      <c r="AL14" s="1230"/>
      <c r="AM14" s="1230"/>
      <c r="AN14" s="1231"/>
      <c r="AO14" s="316">
        <v>108327</v>
      </c>
      <c r="AP14" s="316">
        <v>9497</v>
      </c>
      <c r="AQ14" s="317">
        <v>4161</v>
      </c>
      <c r="AR14" s="318">
        <v>128.19999999999999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521</v>
      </c>
      <c r="AL15" s="1230"/>
      <c r="AM15" s="1230"/>
      <c r="AN15" s="1231"/>
      <c r="AO15" s="316">
        <v>40160</v>
      </c>
      <c r="AP15" s="316">
        <v>3521</v>
      </c>
      <c r="AQ15" s="317">
        <v>2030</v>
      </c>
      <c r="AR15" s="318">
        <v>73.400000000000006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522</v>
      </c>
      <c r="AL16" s="1233"/>
      <c r="AM16" s="1233"/>
      <c r="AN16" s="1234"/>
      <c r="AO16" s="316">
        <v>-123700</v>
      </c>
      <c r="AP16" s="316">
        <v>-10845</v>
      </c>
      <c r="AQ16" s="317">
        <v>-8642</v>
      </c>
      <c r="AR16" s="318">
        <v>25.5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186</v>
      </c>
      <c r="AL17" s="1233"/>
      <c r="AM17" s="1233"/>
      <c r="AN17" s="1234"/>
      <c r="AO17" s="316">
        <v>1963275</v>
      </c>
      <c r="AP17" s="316">
        <v>172127</v>
      </c>
      <c r="AQ17" s="317">
        <v>115409</v>
      </c>
      <c r="AR17" s="318">
        <v>49.1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527</v>
      </c>
      <c r="AL21" s="1227"/>
      <c r="AM21" s="1227"/>
      <c r="AN21" s="1228"/>
      <c r="AO21" s="328">
        <v>15.52</v>
      </c>
      <c r="AP21" s="329">
        <v>10.59</v>
      </c>
      <c r="AQ21" s="330">
        <v>4.93</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528</v>
      </c>
      <c r="AL22" s="1227"/>
      <c r="AM22" s="1227"/>
      <c r="AN22" s="1228"/>
      <c r="AO22" s="333">
        <v>95.4</v>
      </c>
      <c r="AP22" s="334">
        <v>96.7</v>
      </c>
      <c r="AQ22" s="335">
        <v>-1.3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509</v>
      </c>
      <c r="AP30" s="304"/>
      <c r="AQ30" s="305" t="s">
        <v>510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532</v>
      </c>
      <c r="AL32" s="1218"/>
      <c r="AM32" s="1218"/>
      <c r="AN32" s="1219"/>
      <c r="AO32" s="343">
        <v>404123</v>
      </c>
      <c r="AP32" s="343">
        <v>35431</v>
      </c>
      <c r="AQ32" s="344">
        <v>54047</v>
      </c>
      <c r="AR32" s="345">
        <v>-34.4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533</v>
      </c>
      <c r="AL33" s="1218"/>
      <c r="AM33" s="1218"/>
      <c r="AN33" s="1219"/>
      <c r="AO33" s="343" t="s">
        <v>518</v>
      </c>
      <c r="AP33" s="343" t="s">
        <v>518</v>
      </c>
      <c r="AQ33" s="344" t="s">
        <v>518</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534</v>
      </c>
      <c r="AL34" s="1218"/>
      <c r="AM34" s="1218"/>
      <c r="AN34" s="1219"/>
      <c r="AO34" s="343" t="s">
        <v>518</v>
      </c>
      <c r="AP34" s="343" t="s">
        <v>518</v>
      </c>
      <c r="AQ34" s="344" t="s">
        <v>518</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535</v>
      </c>
      <c r="AL35" s="1218"/>
      <c r="AM35" s="1218"/>
      <c r="AN35" s="1219"/>
      <c r="AO35" s="343">
        <v>489899</v>
      </c>
      <c r="AP35" s="343">
        <v>42951</v>
      </c>
      <c r="AQ35" s="344">
        <v>14654</v>
      </c>
      <c r="AR35" s="345">
        <v>193.1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536</v>
      </c>
      <c r="AL36" s="1218"/>
      <c r="AM36" s="1218"/>
      <c r="AN36" s="1219"/>
      <c r="AO36" s="343">
        <v>33537</v>
      </c>
      <c r="AP36" s="343">
        <v>2940</v>
      </c>
      <c r="AQ36" s="344">
        <v>3772</v>
      </c>
      <c r="AR36" s="345">
        <v>-22.1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537</v>
      </c>
      <c r="AL37" s="1218"/>
      <c r="AM37" s="1218"/>
      <c r="AN37" s="1219"/>
      <c r="AO37" s="343" t="s">
        <v>518</v>
      </c>
      <c r="AP37" s="343" t="s">
        <v>518</v>
      </c>
      <c r="AQ37" s="344">
        <v>740</v>
      </c>
      <c r="AR37" s="345" t="s">
        <v>518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538</v>
      </c>
      <c r="AL38" s="1221"/>
      <c r="AM38" s="1221"/>
      <c r="AN38" s="1222"/>
      <c r="AO38" s="346" t="s">
        <v>518</v>
      </c>
      <c r="AP38" s="346" t="s">
        <v>518</v>
      </c>
      <c r="AQ38" s="347">
        <v>12</v>
      </c>
      <c r="AR38" s="335" t="s">
        <v>518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539</v>
      </c>
      <c r="AL39" s="1221"/>
      <c r="AM39" s="1221"/>
      <c r="AN39" s="1222"/>
      <c r="AO39" s="343">
        <v>-10113</v>
      </c>
      <c r="AP39" s="343">
        <v>-887</v>
      </c>
      <c r="AQ39" s="344">
        <v>-2627</v>
      </c>
      <c r="AR39" s="345">
        <v>-66.2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540</v>
      </c>
      <c r="AL40" s="1218"/>
      <c r="AM40" s="1218"/>
      <c r="AN40" s="1219"/>
      <c r="AO40" s="343">
        <v>-1032448</v>
      </c>
      <c r="AP40" s="343">
        <v>-90518</v>
      </c>
      <c r="AQ40" s="344">
        <v>-48398</v>
      </c>
      <c r="AR40" s="345">
        <v>87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298</v>
      </c>
      <c r="AL41" s="1224"/>
      <c r="AM41" s="1224"/>
      <c r="AN41" s="1225"/>
      <c r="AO41" s="343">
        <v>-115002</v>
      </c>
      <c r="AP41" s="343">
        <v>-10083</v>
      </c>
      <c r="AQ41" s="344">
        <v>22201</v>
      </c>
      <c r="AR41" s="345">
        <v>-145.4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509</v>
      </c>
      <c r="AN49" s="1212" t="s">
        <v>544</v>
      </c>
      <c r="AO49" s="1213"/>
      <c r="AP49" s="1213"/>
      <c r="AQ49" s="1213"/>
      <c r="AR49" s="1214"/>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545</v>
      </c>
      <c r="AO50" s="360" t="s">
        <v>546</v>
      </c>
      <c r="AP50" s="361" t="s">
        <v>547</v>
      </c>
      <c r="AQ50" s="362" t="s">
        <v>548</v>
      </c>
      <c r="AR50" s="363" t="s">
        <v>549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707617</v>
      </c>
      <c r="AN51" s="365">
        <v>53795</v>
      </c>
      <c r="AO51" s="366">
        <v>-40.299999999999997</v>
      </c>
      <c r="AP51" s="367">
        <v>75972</v>
      </c>
      <c r="AQ51" s="368">
        <v>-17.3</v>
      </c>
      <c r="AR51" s="369">
        <v>-23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266842</v>
      </c>
      <c r="AN52" s="373">
        <v>20286</v>
      </c>
      <c r="AO52" s="374">
        <v>-70.099999999999994</v>
      </c>
      <c r="AP52" s="375">
        <v>40712</v>
      </c>
      <c r="AQ52" s="376">
        <v>-25.2</v>
      </c>
      <c r="AR52" s="377">
        <v>-44.9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821617</v>
      </c>
      <c r="AN53" s="365">
        <v>64501</v>
      </c>
      <c r="AO53" s="366">
        <v>19.899999999999999</v>
      </c>
      <c r="AP53" s="367">
        <v>79466</v>
      </c>
      <c r="AQ53" s="368">
        <v>4.5999999999999996</v>
      </c>
      <c r="AR53" s="369">
        <v>15.3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358309</v>
      </c>
      <c r="AN54" s="373">
        <v>28129</v>
      </c>
      <c r="AO54" s="374">
        <v>38.700000000000003</v>
      </c>
      <c r="AP54" s="375">
        <v>44645</v>
      </c>
      <c r="AQ54" s="376">
        <v>9.6999999999999993</v>
      </c>
      <c r="AR54" s="377">
        <v>29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1187203</v>
      </c>
      <c r="AN55" s="365">
        <v>96294</v>
      </c>
      <c r="AO55" s="366">
        <v>49.3</v>
      </c>
      <c r="AP55" s="367">
        <v>90072</v>
      </c>
      <c r="AQ55" s="368">
        <v>13.3</v>
      </c>
      <c r="AR55" s="369">
        <v>36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687079</v>
      </c>
      <c r="AN56" s="373">
        <v>55729</v>
      </c>
      <c r="AO56" s="374">
        <v>98.1</v>
      </c>
      <c r="AP56" s="375">
        <v>46083</v>
      </c>
      <c r="AQ56" s="376">
        <v>3.2</v>
      </c>
      <c r="AR56" s="377">
        <v>94.9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821828</v>
      </c>
      <c r="AN57" s="365">
        <v>69108</v>
      </c>
      <c r="AO57" s="366">
        <v>-28.2</v>
      </c>
      <c r="AP57" s="367">
        <v>88328</v>
      </c>
      <c r="AQ57" s="368">
        <v>-1.9</v>
      </c>
      <c r="AR57" s="369">
        <v>-26.3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528830</v>
      </c>
      <c r="AN58" s="373">
        <v>44469</v>
      </c>
      <c r="AO58" s="374">
        <v>-20.2</v>
      </c>
      <c r="AP58" s="375">
        <v>49013</v>
      </c>
      <c r="AQ58" s="376">
        <v>6.4</v>
      </c>
      <c r="AR58" s="377">
        <v>-26.6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953908</v>
      </c>
      <c r="AN59" s="365">
        <v>83632</v>
      </c>
      <c r="AO59" s="366">
        <v>21</v>
      </c>
      <c r="AP59" s="367">
        <v>103390</v>
      </c>
      <c r="AQ59" s="368">
        <v>17.100000000000001</v>
      </c>
      <c r="AR59" s="369">
        <v>3.9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588535</v>
      </c>
      <c r="AN60" s="373">
        <v>51599</v>
      </c>
      <c r="AO60" s="374">
        <v>16</v>
      </c>
      <c r="AP60" s="375">
        <v>51269</v>
      </c>
      <c r="AQ60" s="376">
        <v>4.5999999999999996</v>
      </c>
      <c r="AR60" s="377">
        <v>11.4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898435</v>
      </c>
      <c r="AN61" s="380">
        <v>73466</v>
      </c>
      <c r="AO61" s="381">
        <v>4.3</v>
      </c>
      <c r="AP61" s="382">
        <v>87446</v>
      </c>
      <c r="AQ61" s="383">
        <v>3.2</v>
      </c>
      <c r="AR61" s="369">
        <v>1.1000000000000001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485919</v>
      </c>
      <c r="AN62" s="373">
        <v>40042</v>
      </c>
      <c r="AO62" s="374">
        <v>12.5</v>
      </c>
      <c r="AP62" s="375">
        <v>46344</v>
      </c>
      <c r="AQ62" s="376">
        <v>-0.3</v>
      </c>
      <c r="AR62" s="377">
        <v>12.8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29yflUJ3KjwAYYnUfkzlknzxRYdPUtcABa9x0DWSoDHUeb8mCU08c/qMteIv8ENj/FqHerz1Q34fTGLNnq23SA==" saltValue="+5u+TSSIm8H3BEryJBDz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20" spans="125:125" ht="13.5" hidden="1" customHeight="1" x14ac:dyDescent="0.2"/>
    <row r="121" spans="125:125" ht="13.5" hidden="1" customHeight="1" x14ac:dyDescent="0.2">
      <c r="DU121" s="291"/>
    </row>
  </sheetData>
  <sheetProtection algorithmName="SHA-512" hashValue="6np9Nj73JUeKKova83jrMme0sZJ7wZEdbpKOwovdcJB6T/vi6QTGDor2M4wR/yLateXlIpWqNY/pTtIyrG1QWQ==" saltValue="LBhSSJg2FibgvIU6tVz0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sheetData>
  <sheetProtection algorithmName="SHA-512" hashValue="JyZuFmb6MNoGuxemeDjHEioCCRvR/DAToQVByUzsUi135HGxPe8HtsDJjaIvYt1X0BHq64Su82FjnXYpzIQrjw==" saltValue="LjbGPntUiazUAGbK2/Ed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5" t="s">
        <v>3</v>
      </c>
      <c r="D47" s="1235"/>
      <c r="E47" s="1236"/>
      <c r="F47" s="11">
        <v>25.35</v>
      </c>
      <c r="G47" s="12">
        <v>26.9</v>
      </c>
      <c r="H47" s="12">
        <v>27.77</v>
      </c>
      <c r="I47" s="12">
        <v>27.98</v>
      </c>
      <c r="J47" s="13">
        <v>25.8</v>
      </c>
    </row>
    <row r="48" spans="2:10" ht="57.75" customHeight="1" x14ac:dyDescent="0.2">
      <c r="B48" s="14"/>
      <c r="C48" s="1237" t="s">
        <v>4</v>
      </c>
      <c r="D48" s="1237"/>
      <c r="E48" s="1238"/>
      <c r="F48" s="15">
        <v>14.13</v>
      </c>
      <c r="G48" s="16">
        <v>12.01</v>
      </c>
      <c r="H48" s="16">
        <v>12.49</v>
      </c>
      <c r="I48" s="16">
        <v>12.43</v>
      </c>
      <c r="J48" s="17">
        <v>14.22</v>
      </c>
    </row>
    <row r="49" spans="2:10" ht="57.75" customHeight="1" thickBot="1" x14ac:dyDescent="0.25">
      <c r="B49" s="18"/>
      <c r="C49" s="1239" t="s">
        <v>5</v>
      </c>
      <c r="D49" s="1239"/>
      <c r="E49" s="1240"/>
      <c r="F49" s="19">
        <v>15.78</v>
      </c>
      <c r="G49" s="20">
        <v>6.42</v>
      </c>
      <c r="H49" s="20">
        <v>3.71</v>
      </c>
      <c r="I49" s="20">
        <v>0.33</v>
      </c>
      <c r="J49" s="21" t="s">
        <v>565</v>
      </c>
    </row>
    <row r="50" spans="2:10" ht="13.5" customHeight="1" x14ac:dyDescent="0.2"/>
  </sheetData>
  <sheetProtection algorithmName="SHA-512" hashValue="LW6ow8fp9IR9Bk9+d8Rz8FeLVWN+JHyFH3k5Rj++ova9jbQbG8sOYjPNJt4S2Pzav+IEVP87WMrM10fOBaI2PA==" saltValue="X1TisyQsRG2BOSwmLoh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2021-10-11T02:00:35Z</cp:lastPrinted>
  <dcterms:created xsi:type="dcterms:W3CDTF">2021-02-05T02:27:48Z</dcterms:created>
  <dcterms:modified xsi:type="dcterms:W3CDTF">2021-10-11T02:03:08Z</dcterms:modified>
  <cp:category/>
</cp:coreProperties>
</file>