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3.32.12\share\03財政課\☆財政担当\24　決算カード等財務情報関係\R6\R6.08.22 令和４年度財政状況資料集（２回目）の作成及び提出について（依頼）\02 作業\結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<sst xmlns="http://schemas.openxmlformats.org/spreadsheetml/2006/main" count="1103" uniqueCount="600">
  <si>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</si>
  <si>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</si>
  <si>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</si>
  <si>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</si>
  <si>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</si>
  <si>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</si>
  <si>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</si>
  <si>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</si>
  <si>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</si>
  <si>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</si>
  <si>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</si>
  <si>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</si>
  <si>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</si>
  <si>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</si>
  <si>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</si>
  <si>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</si>
  <si>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</si>
  <si>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</si>
  <si>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</si>
  <si>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</si>
  <si>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</si>
  <si>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</si>
  <si>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</si>
  <si>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</si>
  <si>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</si>
  <si>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</si>
  <si>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</si>
  <si>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</si>
  <si>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</si>
  <si>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</si>
  <si>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</si>
  <si>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</si>
  <si>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</si>
  <si>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</si>
  <si>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</si>
  <si>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</si>
  <si>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</si>
  <si>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</si>
  <si>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</si>
  <si>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</si>
  <si>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</si>
  <si>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</si>
  <si>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</si>
  <si>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</si>
  <si>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</si>
  <si>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</si>
  <si>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</si>
  <si>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</si>
  <si>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</si>
  <si>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</si>
  <si>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</si>
  <si>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</si>
  <si>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</si>
  <si>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</si>
  <si>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</si>
  <si>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</si>
  <si>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</si>
  <si>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</si>
  <si>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</si>
  <si>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</si>
  <si>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</si>
  <si>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</si>
  <si>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</si>
  <si>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</si>
  <si>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</si>
  <si>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</si>
  <si>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</si>
  <si>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</si>
  <si>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</si>
  <si>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</si>
  <si>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</si>
  <si>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</si>
  <si>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</si>
  <si>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</si>
  <si>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</si>
  <si>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</si>
  <si>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</si>
  <si>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</si>
  <si>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</si>
  <si>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</si>
  <si>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</si>
  <si>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</si>
  <si>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</si>
  <si>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</si>
  <si>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</si>
  <si>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</si>
  <si>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</si>
  <si>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</si>
  <si>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</si>
  <si>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</si>
  <si>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</si>
  <si>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</si>
  <si>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</si>
  <si>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</si>
  <si>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</si>
  <si>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</si>
  <si>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</si>
  <si>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</si>
  <si>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</si>
  <si>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</si>
  <si>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</si>
  <si>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身延町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</si>
  <si>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</si>
  <si>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</si>
  <si>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</si>
  <si>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</si>
  <si>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</si>
  <si>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</si>
  <si>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</si>
  <si>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</si>
  <si>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</si>
  <si>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</si>
  <si>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</si>
  <si>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</si>
  <si>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</si>
  <si>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</si>
  <si>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</si>
  <si>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</si>
  <si>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</si>
  <si>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</si>
  <si>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</si>
  <si>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</si>
  <si>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</si>
  <si>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</si>
  <si>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</si>
  <si>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</si>
  <si>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</si>
  <si>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</si>
  <si>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</si>
  <si>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</si>
  <si>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</si>
  <si>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</si>
  <si>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</si>
  <si>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</si>
  <si>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</si>
  <si>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</si>
  <si>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</si>
  <si>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</si>
  <si>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</si>
  <si>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</si>
  <si>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</si>
  <si>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</si>
  <si>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</si>
  <si>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</si>
  <si>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</si>
  <si>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</si>
  <si>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</si>
  <si>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</si>
  <si>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</si>
  <si>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</si>
  <si>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</si>
  <si>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</si>
  <si>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</si>
  <si>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</si>
  <si>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</si>
  <si>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</si>
  <si>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</si>
  <si>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</si>
  <si>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</si>
  <si>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</si>
  <si>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</si>
  <si>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</si>
  <si>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</si>
  <si>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</si>
  <si>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</si>
  <si>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</si>
  <si>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</si>
  <si>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</si>
  <si>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</si>
  <si>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</si>
  <si>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</si>
  <si>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</si>
  <si>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</si>
  <si>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</si>
  <si>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</si>
  <si>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</si>
  <si>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</si>
  <si>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</si>
  <si>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</si>
  <si>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</si>
  <si>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</si>
  <si>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</si>
  <si>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</si>
  <si>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</si>
  <si>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</si>
  <si>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</si>
  <si>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</si>
  <si>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</si>
  <si>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</si>
  <si>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</si>
  <si>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</si>
  <si>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</si>
  <si>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</si>
  <si>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</si>
  <si>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</si>
  <si>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</si>
  <si>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</si>
  <si>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</si>
  <si>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</si>
  <si>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</si>
  <si>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</si>
  <si>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</si>
  <si>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</si>
  <si>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</si>
  <si>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</si>
  <si>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</si>
  <si>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</si>
  <si>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</si>
  <si>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</si>
  <si>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</si>
  <si>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</si>
  <si>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</si>
  <si>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</si>
  <si>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</si>
  <si>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</si>
  <si>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</si>
  <si>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</si>
  <si>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</si>
  <si>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山梨県身延町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</si>
  <si>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</si>
  <si>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</si>
  <si>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</si>
  <si>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</si>
  <si>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</si>
  <si>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</si>
  <si>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</si>
  <si>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</si>
  <si>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</si>
  <si>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</si>
  <si>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</si>
  <si>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</si>
  <si>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</si>
  <si>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</si>
  <si>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</si>
  <si>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</si>
  <si>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</si>
  <si>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</si>
  <si>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</si>
  <si>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</si>
  <si>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</si>
  <si>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</si>
  <si>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</si>
  <si>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</si>
  <si>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</si>
  <si>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</si>
  <si>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</si>
  <si>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</si>
  <si>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</si>
  <si>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</si>
  <si>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</si>
  <si>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</si>
  <si>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</si>
  <si>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</si>
  <si>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</si>
  <si>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</si>
  <si>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</si>
  <si>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</si>
  <si>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</si>
  <si>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</si>
  <si>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</si>
  <si>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</si>
  <si>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</si>
  <si>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</si>
  <si>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</si>
  <si>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</si>
  <si>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</si>
  <si>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</si>
  <si>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</si>
  <si>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</si>
  <si>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</si>
  <si>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</si>
  <si>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</si>
  <si>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</si>
  <si>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</si>
  <si>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</si>
  <si>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</si>
  <si>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</si>
  <si>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</si>
  <si>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</si>
  <si>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</si>
  <si>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</si>
  <si>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</si>
  <si>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</si>
  <si>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</si>
  <si>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</si>
  <si>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</si>
  <si>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</si>
  <si>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</si>
  <si>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</si>
  <si>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</si>
  <si>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</si>
  <si>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</si>
  <si>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</si>
  <si>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</si>
  <si>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</si>
  <si>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</si>
  <si>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</si>
  <si>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</si>
  <si>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</si>
  <si>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</si>
  <si>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</si>
  <si>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</si>
  <si>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</si>
  <si>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</si>
  <si>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</si>
  <si>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</si>
  <si>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</si>
  <si>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</si>
  <si>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</si>
  <si>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</si>
  <si>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</si>
  <si>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</si>
  <si>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</si>
  <si>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</si>
  <si>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</si>
  <si>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</si>
  <si>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</si>
  <si>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</si>
  <si>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</si>
  <si>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</si>
  <si>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</si>
  <si>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</si>
  <si>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</si>
  <si>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</si>
  <si>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</si>
  <si>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</si>
  <si>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</si>
  <si>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</si>
  <si>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</si>
  <si>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</si>
  <si>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</si>
  <si>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</si>
  <si>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</si>
  <si>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</si>
  <si>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</si>
  <si>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</si>
  <si>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</si>
  <si>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</si>
  <si>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</si>
  <si>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</si>
  <si>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</si>
  <si>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</si>
  <si>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</si>
  <si>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</si>
  <si>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</si>
  <si>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</si>
  <si>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</si>
  <si>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</si>
  <si>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</si>
  <si>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</si>
  <si>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</si>
  <si>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</si>
  <si>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</si>
  <si>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</si>
  <si>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</si>
  <si>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</si>
  <si>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</si>
  <si>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</si>
  <si>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</si>
  <si>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</si>
  <si>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</si>
  <si>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</si>
  <si>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</si>
  <si>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</si>
  <si>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</si>
  <si>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</si>
  <si>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</si>
  <si>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</si>
  <si>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</si>
  <si>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</si>
  <si>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</si>
  <si>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山梨県身延町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</si>
  <si>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</si>
  <si>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</si>
  <si>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</si>
  <si>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</si>
  <si>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</si>
  <si>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</si>
  <si>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</si>
  <si>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</si>
  <si>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</si>
  <si>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</si>
  <si>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</si>
  <si>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</si>
  <si>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</si>
  <si>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</si>
  <si>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</si>
  <si>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</si>
  <si>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</si>
  <si>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</si>
  <si>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</si>
  <si>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</si>
  <si>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</si>
  <si>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</si>
  <si>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</si>
  <si>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</si>
  <si>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</si>
  <si>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</si>
  <si>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</si>
  <si>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</si>
  <si>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</si>
  <si>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</si>
  <si>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</si>
  <si>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</si>
  <si>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</si>
  <si>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</si>
  <si>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</si>
  <si>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</si>
  <si>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</si>
  <si>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簡易水道事業特別会計</t>
    <phoneticPr fontId="5"/>
  </si>
  <si>
    <t>法非適用企業</t>
    <phoneticPr fontId="5"/>
  </si>
  <si>
    <t>農業集落排水事業等特別会計</t>
    <phoneticPr fontId="5"/>
  </si>
  <si>
    <t>下水道事業特別会計</t>
    <phoneticPr fontId="5"/>
  </si>
  <si>
    <t>下部奥の湯温泉事業特別会計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</si>
  <si>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</si>
  <si>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</si>
  <si>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</si>
  <si>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</si>
  <si>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</si>
  <si>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</si>
  <si>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</si>
  <si>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</si>
  <si>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</si>
  <si>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</si>
  <si>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</si>
  <si>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</si>
  <si>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</si>
  <si>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</si>
  <si>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</si>
  <si>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</si>
  <si>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</si>
  <si>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</si>
  <si>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</si>
  <si>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</si>
  <si>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</si>
  <si>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</si>
  <si>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</si>
  <si>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</si>
  <si>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</si>
  <si>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</si>
  <si>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</si>
  <si>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</si>
  <si>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</si>
  <si>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</si>
  <si>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</si>
  <si>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</si>
  <si>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</si>
  <si>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</si>
  <si>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</si>
  <si>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</si>
  <si>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</si>
  <si>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</si>
  <si>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</si>
  <si>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</si>
  <si>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</si>
  <si>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</si>
  <si>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</si>
  <si>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</si>
  <si>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</si>
  <si>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</si>
  <si>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</si>
  <si>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</si>
  <si>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</si>
  <si>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</si>
  <si>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</si>
  <si>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</si>
  <si>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</si>
  <si>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</si>
  <si>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</si>
  <si>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</si>
  <si>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</si>
  <si>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</si>
  <si>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</si>
  <si>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</si>
  <si>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</si>
  <si>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</si>
  <si>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</si>
  <si>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</si>
  <si>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</si>
  <si>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</si>
  <si>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</si>
  <si>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</si>
  <si>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</si>
  <si>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</si>
  <si>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</si>
  <si>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</si>
  <si>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</si>
  <si>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</si>
  <si>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</si>
  <si>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</si>
  <si>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</si>
  <si>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</si>
  <si>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</si>
  <si>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</si>
  <si>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</si>
  <si>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</si>
  <si>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</si>
  <si>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</si>
  <si>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</si>
  <si>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</si>
  <si>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</si>
  <si>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</si>
  <si>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</si>
  <si>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</si>
  <si>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</si>
  <si>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</si>
  <si>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</si>
  <si>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</si>
  <si>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</si>
  <si>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</si>
  <si>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</si>
  <si>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</si>
  <si>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</si>
  <si>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</si>
  <si>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</si>
  <si>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</si>
  <si>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</si>
  <si>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</si>
  <si>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</si>
  <si>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</si>
  <si>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</si>
  <si>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</si>
  <si>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</si>
  <si>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</si>
  <si>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</si>
  <si>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</si>
  <si>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</si>
  <si>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</si>
  <si>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</si>
  <si>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</si>
  <si>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</si>
  <si>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</si>
  <si>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</si>
  <si>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</si>
  <si>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</si>
  <si>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</si>
  <si>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</si>
  <si>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</si>
  <si>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</si>
  <si>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</si>
  <si>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</si>
  <si>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</si>
  <si>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</si>
  <si>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</si>
  <si>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</si>
  <si>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</si>
  <si>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</si>
  <si>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</si>
  <si>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</si>
  <si>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</si>
  <si>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</si>
  <si>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</si>
  <si>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</si>
  <si>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</si>
  <si>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2.01</t>
  </si>
  <si>
    <t>一般会計</t>
  </si>
  <si>
    <t>介護保険特別会計</t>
  </si>
  <si>
    <t>国民健康保険特別会計</t>
  </si>
  <si>
    <t>簡易水道事業特別会計</t>
  </si>
  <si>
    <t>下部奥の湯温泉事業特別会計</t>
  </si>
  <si>
    <t>下水道事業特別会計</t>
  </si>
  <si>
    <t>農業集落排水事業等特別会計</t>
  </si>
  <si>
    <t>後期高齢者医療特別会計</t>
  </si>
  <si>
    <t>その他会計（赤字）</t>
  </si>
  <si>
    <t>その他会計（黒字）</t>
  </si>
  <si>
    <t>H30</t>
    <phoneticPr fontId="5"/>
  </si>
  <si>
    <t>R01</t>
    <phoneticPr fontId="5"/>
  </si>
  <si>
    <t>R02</t>
    <phoneticPr fontId="5"/>
  </si>
  <si>
    <t>R03</t>
    <phoneticPr fontId="5"/>
  </si>
  <si>
    <t>R04</t>
    <phoneticPr fontId="5"/>
  </si>
  <si>
    <t>公共施設整備基金</t>
    <rPh sb="0" eb="4">
      <t>コウキョウシセツ</t>
    </rPh>
    <rPh sb="4" eb="8">
      <t>セイビキキン</t>
    </rPh>
    <phoneticPr fontId="5"/>
  </si>
  <si>
    <t>まちづくり振興基金</t>
    <rPh sb="5" eb="7">
      <t>シンコウ</t>
    </rPh>
    <rPh sb="7" eb="9">
      <t>キキン</t>
    </rPh>
    <phoneticPr fontId="2"/>
  </si>
  <si>
    <t>教育施設整備基金</t>
    <rPh sb="0" eb="4">
      <t>キョウイクシセツ</t>
    </rPh>
    <rPh sb="4" eb="8">
      <t>セイビキキン</t>
    </rPh>
    <phoneticPr fontId="2"/>
  </si>
  <si>
    <t>地域福祉基金</t>
    <rPh sb="0" eb="4">
      <t>チイキフクシ</t>
    </rPh>
    <rPh sb="4" eb="6">
      <t>キキン</t>
    </rPh>
    <phoneticPr fontId="2"/>
  </si>
  <si>
    <t>子ども・子育て基金</t>
    <rPh sb="0" eb="1">
      <t>コ</t>
    </rPh>
    <rPh sb="4" eb="6">
      <t>コソダ</t>
    </rPh>
    <rPh sb="7" eb="9">
      <t>キキン</t>
    </rPh>
    <phoneticPr fontId="2"/>
  </si>
  <si>
    <t>峡南広域行政組合（一般会計）</t>
    <rPh sb="0" eb="2">
      <t>キョウナン</t>
    </rPh>
    <rPh sb="2" eb="4">
      <t>コウイキ</t>
    </rPh>
    <rPh sb="4" eb="6">
      <t>ギョウセイ</t>
    </rPh>
    <rPh sb="6" eb="8">
      <t>クミアイ</t>
    </rPh>
    <rPh sb="9" eb="13">
      <t>イッパンカイケイ</t>
    </rPh>
    <phoneticPr fontId="2"/>
  </si>
  <si>
    <t>峡南広域行政組合（情報センター特別会計）</t>
    <rPh sb="0" eb="2">
      <t>キョウナン</t>
    </rPh>
    <rPh sb="2" eb="4">
      <t>コウイキ</t>
    </rPh>
    <rPh sb="4" eb="6">
      <t>ギョウセイ</t>
    </rPh>
    <rPh sb="6" eb="8">
      <t>クミアイ</t>
    </rPh>
    <rPh sb="9" eb="11">
      <t>ジョウホウ</t>
    </rPh>
    <rPh sb="15" eb="17">
      <t>トクベツ</t>
    </rPh>
    <rPh sb="17" eb="19">
      <t>カイケイ</t>
    </rPh>
    <phoneticPr fontId="2"/>
  </si>
  <si>
    <t>峡南広域行政組合（峡南ふるさと市町村圏特別会計）</t>
    <rPh sb="0" eb="2">
      <t>キョウナン</t>
    </rPh>
    <rPh sb="2" eb="4">
      <t>コウイキ</t>
    </rPh>
    <rPh sb="4" eb="6">
      <t>ギョウセイ</t>
    </rPh>
    <rPh sb="6" eb="8">
      <t>クミアイ</t>
    </rPh>
    <rPh sb="9" eb="11">
      <t>キョウナン</t>
    </rPh>
    <rPh sb="15" eb="18">
      <t>シチョウソン</t>
    </rPh>
    <rPh sb="18" eb="19">
      <t>ケン</t>
    </rPh>
    <rPh sb="19" eb="21">
      <t>トクベツ</t>
    </rPh>
    <rPh sb="21" eb="23">
      <t>カイケイ</t>
    </rPh>
    <phoneticPr fontId="2"/>
  </si>
  <si>
    <t>峡南広域行政組合（介護保険特別会計）</t>
    <rPh sb="0" eb="2">
      <t>キョウナン</t>
    </rPh>
    <rPh sb="2" eb="4">
      <t>コウイキ</t>
    </rPh>
    <rPh sb="4" eb="6">
      <t>ギョウセイ</t>
    </rPh>
    <rPh sb="6" eb="8">
      <t>クミアイ</t>
    </rPh>
    <rPh sb="9" eb="11">
      <t>カイゴ</t>
    </rPh>
    <rPh sb="11" eb="13">
      <t>ホケン</t>
    </rPh>
    <rPh sb="13" eb="17">
      <t>トクベツカイケイ</t>
    </rPh>
    <phoneticPr fontId="2"/>
  </si>
  <si>
    <t>峡南衛生組合（一般会計）</t>
    <rPh sb="0" eb="2">
      <t>キョウナン</t>
    </rPh>
    <rPh sb="2" eb="4">
      <t>エイセイ</t>
    </rPh>
    <rPh sb="4" eb="6">
      <t>クミアイ</t>
    </rPh>
    <rPh sb="7" eb="11">
      <t>イッパンカイケイ</t>
    </rPh>
    <phoneticPr fontId="2"/>
  </si>
  <si>
    <t>身延町・早川町国民健康保険病院一部事務組合（病院事業特別会計）</t>
    <rPh sb="0" eb="3">
      <t>ミノブチョウ</t>
    </rPh>
    <rPh sb="4" eb="7">
      <t>ハヤカワチョウ</t>
    </rPh>
    <rPh sb="7" eb="13">
      <t>コクミンケンコウホケン</t>
    </rPh>
    <rPh sb="13" eb="15">
      <t>ビョウイン</t>
    </rPh>
    <rPh sb="15" eb="17">
      <t>イチブ</t>
    </rPh>
    <rPh sb="17" eb="21">
      <t>ジムクミアイ</t>
    </rPh>
    <rPh sb="22" eb="24">
      <t>ビョウイン</t>
    </rPh>
    <rPh sb="24" eb="26">
      <t>ジギョウ</t>
    </rPh>
    <rPh sb="26" eb="30">
      <t>トクベツカイケイ</t>
    </rPh>
    <phoneticPr fontId="2"/>
  </si>
  <si>
    <t>山梨県市町村総合事務組合（一般会計）</t>
    <rPh sb="0" eb="3">
      <t>ヤマナシケン</t>
    </rPh>
    <rPh sb="3" eb="6">
      <t>シチョウソン</t>
    </rPh>
    <rPh sb="6" eb="8">
      <t>ソウゴウ</t>
    </rPh>
    <rPh sb="8" eb="10">
      <t>ジム</t>
    </rPh>
    <rPh sb="10" eb="12">
      <t>クミアイ</t>
    </rPh>
    <rPh sb="13" eb="17">
      <t>イッパンカイケイ</t>
    </rPh>
    <phoneticPr fontId="2"/>
  </si>
  <si>
    <t>山梨県市町村総合事務組合（電子化事業及び会館管理・研修事業特別会計）</t>
    <rPh sb="0" eb="3">
      <t>ヤマナシケン</t>
    </rPh>
    <rPh sb="3" eb="6">
      <t>シチョウソン</t>
    </rPh>
    <rPh sb="6" eb="12">
      <t>ソウゴウジムクミアイ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</si>
  <si>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山梨県市町村総合事務組合（一般廃棄物最終処分場特別会計）</t>
    <rPh sb="0" eb="3">
      <t>ヤマナシケン</t>
    </rPh>
    <rPh sb="3" eb="6">
      <t>シチョウソン</t>
    </rPh>
    <rPh sb="6" eb="8">
      <t>ソウゴウ</t>
    </rPh>
    <rPh sb="8" eb="12">
      <t>ジムクミアイ</t>
    </rPh>
    <rPh sb="13" eb="18">
      <t>イッパンハイキブツ</t>
    </rPh>
    <rPh sb="18" eb="20">
      <t>サイシュウ</t>
    </rPh>
    <rPh sb="20" eb="23">
      <t>ショブンジョウ</t>
    </rPh>
    <rPh sb="23" eb="27">
      <t>トクベツカイケイ</t>
    </rPh>
    <phoneticPr fontId="2"/>
  </si>
  <si>
    <t>山梨県市町村総合事務組合（入札参加資格審査事業費特別会計）</t>
    <rPh sb="0" eb="12">
      <t>ヤマナシケンシチョウソンソウゴウジムクミアイ</t>
    </rPh>
    <rPh sb="13" eb="15">
      <t>ニュウサツ</t>
    </rPh>
    <rPh sb="15" eb="17">
      <t>サンカ</t>
    </rPh>
    <rPh sb="17" eb="19">
      <t>シカク</t>
    </rPh>
    <rPh sb="19" eb="21">
      <t>シンサ</t>
    </rPh>
    <rPh sb="21" eb="23">
      <t>ジギョウ</t>
    </rPh>
    <rPh sb="23" eb="24">
      <t>ヒ</t>
    </rPh>
    <rPh sb="24" eb="28">
      <t>トクベツカイケイ</t>
    </rPh>
    <phoneticPr fontId="2"/>
  </si>
  <si>
    <t>山梨県市町村総合事務組合（交通災害共済事業特別会計）</t>
    <rPh sb="0" eb="12">
      <t>ヤマナシケンシチョウソンソウゴウジムクミアイ</t>
    </rPh>
    <rPh sb="13" eb="19">
      <t>コウツウサイガイキョウサイ</t>
    </rPh>
    <rPh sb="19" eb="21">
      <t>ジギョウ</t>
    </rPh>
    <rPh sb="21" eb="23">
      <t>トクベツ</t>
    </rPh>
    <rPh sb="23" eb="25">
      <t>カイケイ</t>
    </rPh>
    <phoneticPr fontId="2"/>
  </si>
  <si>
    <t>山梨県後期高齢者医療広域連合（一般会計）</t>
    <rPh sb="0" eb="2">
      <t>ヤマナシ</t>
    </rPh>
    <rPh sb="2" eb="3">
      <t>ケン</t>
    </rPh>
    <rPh sb="3" eb="5">
      <t>コウキ</t>
    </rPh>
    <rPh sb="5" eb="8">
      <t>コウレイシャ</t>
    </rPh>
    <rPh sb="8" eb="10">
      <t>イリョウ</t>
    </rPh>
    <rPh sb="10" eb="12">
      <t>コウイキ</t>
    </rPh>
    <rPh sb="12" eb="14">
      <t>レンゴウ</t>
    </rPh>
    <rPh sb="15" eb="19">
      <t>イッパンカイケイ</t>
    </rPh>
    <phoneticPr fontId="2"/>
  </si>
  <si>
    <t>山梨県後期高齢者医療広域連合（後期高齢者医療特別会計）</t>
    <rPh sb="0" eb="3">
      <t>ヤマナシケン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</si>
  <si>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山梨西部広域環境組合（一般会計）</t>
    <rPh sb="0" eb="2">
      <t>ヤマナシ</t>
    </rPh>
    <rPh sb="2" eb="4">
      <t>セイブ</t>
    </rPh>
    <rPh sb="4" eb="6">
      <t>コウイキ</t>
    </rPh>
    <rPh sb="6" eb="8">
      <t>カンキョウ</t>
    </rPh>
    <rPh sb="8" eb="10">
      <t>クミアイ</t>
    </rPh>
    <rPh sb="11" eb="15">
      <t>イッパンカイケイ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</si>
  <si>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</si>
  <si>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</si>
  <si>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</si>
  <si>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</si>
  <si>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</si>
  <si>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</si>
  <si>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</si>
  <si>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</si>
  <si>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</si>
  <si>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町の将来負担比率は、充当可能財源が将来負担額を上回っており、地方債などの負担が将来財政を圧迫する可能性が低いため、比率が計上されない良好な状態を保っている。一方で、有形固定資産減価償却率は類似団体よりも非常に高い水準となっており、今後老朽化した施設の維持管理等により財政負担の増加が見込まれる。計画的な施設管理を進めるとともに、財政運営を慎重に行っていく必要がある。</t>
    <phoneticPr fontId="5"/>
  </si>
  <si>
    <t>　本町の将来負担比率及び実質公債比率は、共に類似団体平均を大きく下回り、非常に健全な状態を保っている。これは、事業の精査による経費削減や、計画的な地方債の繰上償還を進めてきた結果である。
　一方で、新中学校建設事業等の大型事業のために、令和4年度には旧合併特例事業債約7.5億円の借り入れを行っており、令和5年度から始まる償還により実質公債比率が上昇していくことが想定されるため、これまで以上に公債費の適正化に取り組んで行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</si>
</sst>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99DC-4C47-BCE1-8AE2DD9029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69108</c:v>
                </c:pt>
                <c:pt idx="1">
                  <c:v>83632</c:v>
                </c:pt>
                <c:pt idx="2">
                  <c:v>113082</c:v>
                </c:pt>
                <c:pt idx="3">
                  <c:v>135432</c:v>
                </c:pt>
                <c:pt idx="4">
                  <c:v>168646</c:v>
                </c:pt>
              </c:numCache>
            </c:numRef>
          </c:val>
          <c:smooth val="0"/>
          <c:extLst>
            <c:ext xmlns:c16="http://schemas.microsoft.com/office/drawing/2014/chart" uri="{C3380CC4-5D6E-409C-BE32-E72D297353CC}">
              <c16:uniqueId val="{00000001-99DC-4C47-BCE1-8AE2DD9029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12.43</c:v>
                </c:pt>
                <c:pt idx="1">
                  <c:v>14.22</c:v>
                </c:pt>
                <c:pt idx="2">
                  <c:v>12.98</c:v>
                </c:pt>
                <c:pt idx="3">
                  <c:v>15.57</c:v>
                </c:pt>
                <c:pt idx="4">
                  <c:v>12.76</c:v>
                </c:pt>
              </c:numCache>
            </c:numRef>
          </c:val>
          <c:extLst>
            <c:ext xmlns:c16="http://schemas.microsoft.com/office/drawing/2014/chart" uri="{C3380CC4-5D6E-409C-BE32-E72D297353CC}">
              <c16:uniqueId val="{00000000-4D62-4D51-AC8C-7C4E4C0274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27.98</c:v>
                </c:pt>
                <c:pt idx="1">
                  <c:v>25.8</c:v>
                </c:pt>
                <c:pt idx="2">
                  <c:v>24.55</c:v>
                </c:pt>
                <c:pt idx="3">
                  <c:v>22.47</c:v>
                </c:pt>
                <c:pt idx="4">
                  <c:v>23.24</c:v>
                </c:pt>
              </c:numCache>
            </c:numRef>
          </c:val>
          <c:extLst>
            <c:ext xmlns:c16="http://schemas.microsoft.com/office/drawing/2014/chart" uri="{C3380CC4-5D6E-409C-BE32-E72D297353CC}">
              <c16:uniqueId val="{00000001-4D62-4D51-AC8C-7C4E4C0274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0.33</c:v>
                </c:pt>
                <c:pt idx="1">
                  <c:v>-2.0099999999999998</c:v>
                </c:pt>
                <c:pt idx="2">
                  <c:v>3.18</c:v>
                </c:pt>
                <c:pt idx="3">
                  <c:v>1.91</c:v>
                </c:pt>
                <c:pt idx="4">
                  <c:v>2.58</c:v>
                </c:pt>
              </c:numCache>
            </c:numRef>
          </c:val>
          <c:smooth val="0"/>
          <c:extLst>
            <c:ext xmlns:c16="http://schemas.microsoft.com/office/drawing/2014/chart" uri="{C3380CC4-5D6E-409C-BE32-E72D297353CC}">
              <c16:uniqueId val="{00000002-4D62-4D51-AC8C-7C4E4C0274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883-4DDE-B80D-C5D6D45F56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83-4DDE-B80D-C5D6D45F565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9883-4DDE-B80D-C5D6D45F5658}"/>
            </c:ext>
          </c:extLst>
        </c:ser>
        <c:ser>
          <c:idx val="3"/>
          <c:order val="3"/>
          <c:tx>
            <c:strRef>
              <c:f>データシート!$A$30</c:f>
              <c:strCache>
                <c:ptCount val="1"/>
                <c:pt idx="0">
                  <c:v>農業集落排水事業等特別会計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883-4DDE-B80D-C5D6D45F5658}"/>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0.04</c:v>
                </c:pt>
                <c:pt idx="6">
                  <c:v>#N/A</c:v>
                </c:pt>
                <c:pt idx="7">
                  <c:v>0</c:v>
                </c:pt>
                <c:pt idx="8">
                  <c:v>#N/A</c:v>
                </c:pt>
                <c:pt idx="9">
                  <c:v>0</c:v>
                </c:pt>
              </c:numCache>
            </c:numRef>
          </c:val>
          <c:extLst>
            <c:ext xmlns:c16="http://schemas.microsoft.com/office/drawing/2014/chart" uri="{C3380CC4-5D6E-409C-BE32-E72D297353CC}">
              <c16:uniqueId val="{00000004-9883-4DDE-B80D-C5D6D45F5658}"/>
            </c:ext>
          </c:extLst>
        </c:ser>
        <c:ser>
          <c:idx val="5"/>
          <c:order val="5"/>
          <c:tx>
            <c:strRef>
              <c:f>データシート!$A$32</c:f>
              <c:strCache>
                <c:ptCount val="1"/>
                <c:pt idx="0">
                  <c:v>下部奥の湯温泉事業特別会計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883-4DDE-B80D-C5D6D45F5658}"/>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0.17</c:v>
                </c:pt>
                <c:pt idx="2">
                  <c:v>#N/A</c:v>
                </c:pt>
                <c:pt idx="3">
                  <c:v>0.01</c:v>
                </c:pt>
                <c:pt idx="4">
                  <c:v>#N/A</c:v>
                </c:pt>
                <c:pt idx="5">
                  <c:v>0</c:v>
                </c:pt>
                <c:pt idx="6">
                  <c:v>#N/A</c:v>
                </c:pt>
                <c:pt idx="7">
                  <c:v>0.01</c:v>
                </c:pt>
                <c:pt idx="8">
                  <c:v>#N/A</c:v>
                </c:pt>
                <c:pt idx="9">
                  <c:v>0.19</c:v>
                </c:pt>
              </c:numCache>
            </c:numRef>
          </c:val>
          <c:extLst>
            <c:ext xmlns:c16="http://schemas.microsoft.com/office/drawing/2014/chart" uri="{C3380CC4-5D6E-409C-BE32-E72D297353CC}">
              <c16:uniqueId val="{00000006-9883-4DDE-B80D-C5D6D45F565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0.36</c:v>
                </c:pt>
                <c:pt idx="2">
                  <c:v>#N/A</c:v>
                </c:pt>
                <c:pt idx="3">
                  <c:v>0.64</c:v>
                </c:pt>
                <c:pt idx="4">
                  <c:v>#N/A</c:v>
                </c:pt>
                <c:pt idx="5">
                  <c:v>0.57999999999999996</c:v>
                </c:pt>
                <c:pt idx="6">
                  <c:v>#N/A</c:v>
                </c:pt>
                <c:pt idx="7">
                  <c:v>0.54</c:v>
                </c:pt>
                <c:pt idx="8">
                  <c:v>#N/A</c:v>
                </c:pt>
                <c:pt idx="9">
                  <c:v>0.66</c:v>
                </c:pt>
              </c:numCache>
            </c:numRef>
          </c:val>
          <c:extLst>
            <c:ext xmlns:c16="http://schemas.microsoft.com/office/drawing/2014/chart" uri="{C3380CC4-5D6E-409C-BE32-E72D297353CC}">
              <c16:uniqueId val="{00000007-9883-4DDE-B80D-C5D6D45F565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1.64</c:v>
                </c:pt>
                <c:pt idx="2">
                  <c:v>#N/A</c:v>
                </c:pt>
                <c:pt idx="3">
                  <c:v>2.16</c:v>
                </c:pt>
                <c:pt idx="4">
                  <c:v>#N/A</c:v>
                </c:pt>
                <c:pt idx="5">
                  <c:v>1.81</c:v>
                </c:pt>
                <c:pt idx="6">
                  <c:v>#N/A</c:v>
                </c:pt>
                <c:pt idx="7">
                  <c:v>2.92</c:v>
                </c:pt>
                <c:pt idx="8">
                  <c:v>#N/A</c:v>
                </c:pt>
                <c:pt idx="9">
                  <c:v>3.41</c:v>
                </c:pt>
              </c:numCache>
            </c:numRef>
          </c:val>
          <c:extLst>
            <c:ext xmlns:c16="http://schemas.microsoft.com/office/drawing/2014/chart" uri="{C3380CC4-5D6E-409C-BE32-E72D297353CC}">
              <c16:uniqueId val="{00000008-9883-4DDE-B80D-C5D6D45F565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12.42</c:v>
                </c:pt>
                <c:pt idx="2">
                  <c:v>#N/A</c:v>
                </c:pt>
                <c:pt idx="3">
                  <c:v>14.22</c:v>
                </c:pt>
                <c:pt idx="4">
                  <c:v>#N/A</c:v>
                </c:pt>
                <c:pt idx="5">
                  <c:v>12.97</c:v>
                </c:pt>
                <c:pt idx="6">
                  <c:v>#N/A</c:v>
                </c:pt>
                <c:pt idx="7">
                  <c:v>15.57</c:v>
                </c:pt>
                <c:pt idx="8">
                  <c:v>#N/A</c:v>
                </c:pt>
                <c:pt idx="9">
                  <c:v>12.75</c:v>
                </c:pt>
              </c:numCache>
            </c:numRef>
          </c:val>
          <c:extLst>
            <c:ext xmlns:c16="http://schemas.microsoft.com/office/drawing/2014/chart" uri="{C3380CC4-5D6E-409C-BE32-E72D297353CC}">
              <c16:uniqueId val="{00000009-9883-4DDE-B80D-C5D6D45F56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1148</c:v>
                </c:pt>
                <c:pt idx="5">
                  <c:v>1043</c:v>
                </c:pt>
                <c:pt idx="8">
                  <c:v>1017</c:v>
                </c:pt>
                <c:pt idx="11">
                  <c:v>1040</c:v>
                </c:pt>
                <c:pt idx="14">
                  <c:v>1046</c:v>
                </c:pt>
              </c:numCache>
            </c:numRef>
          </c:val>
          <c:extLst>
            <c:ext xmlns:c16="http://schemas.microsoft.com/office/drawing/2014/chart" uri="{C3380CC4-5D6E-409C-BE32-E72D297353CC}">
              <c16:uniqueId val="{00000000-3526-4AD5-9713-059D15504D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26-4AD5-9713-059D15504D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26-4AD5-9713-059D15504D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33</c:v>
                </c:pt>
                <c:pt idx="3">
                  <c:v>34</c:v>
                </c:pt>
                <c:pt idx="6">
                  <c:v>37</c:v>
                </c:pt>
                <c:pt idx="9">
                  <c:v>33</c:v>
                </c:pt>
                <c:pt idx="12">
                  <c:v>34</c:v>
                </c:pt>
              </c:numCache>
            </c:numRef>
          </c:val>
          <c:extLst>
            <c:ext xmlns:c16="http://schemas.microsoft.com/office/drawing/2014/chart" uri="{C3380CC4-5D6E-409C-BE32-E72D297353CC}">
              <c16:uniqueId val="{00000003-3526-4AD5-9713-059D15504D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518</c:v>
                </c:pt>
                <c:pt idx="3">
                  <c:v>490</c:v>
                </c:pt>
                <c:pt idx="6">
                  <c:v>436</c:v>
                </c:pt>
                <c:pt idx="9">
                  <c:v>415</c:v>
                </c:pt>
                <c:pt idx="12">
                  <c:v>415</c:v>
                </c:pt>
              </c:numCache>
            </c:numRef>
          </c:val>
          <c:extLst>
            <c:ext xmlns:c16="http://schemas.microsoft.com/office/drawing/2014/chart" uri="{C3380CC4-5D6E-409C-BE32-E72D297353CC}">
              <c16:uniqueId val="{00000004-3526-4AD5-9713-059D15504D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26-4AD5-9713-059D15504D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26-4AD5-9713-059D15504D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484</c:v>
                </c:pt>
                <c:pt idx="3">
                  <c:v>404</c:v>
                </c:pt>
                <c:pt idx="6">
                  <c:v>417</c:v>
                </c:pt>
                <c:pt idx="9">
                  <c:v>511</c:v>
                </c:pt>
                <c:pt idx="12">
                  <c:v>527</c:v>
                </c:pt>
              </c:numCache>
            </c:numRef>
          </c:val>
          <c:extLst>
            <c:ext xmlns:c16="http://schemas.microsoft.com/office/drawing/2014/chart" uri="{C3380CC4-5D6E-409C-BE32-E72D297353CC}">
              <c16:uniqueId val="{00000007-3526-4AD5-9713-059D15504D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-113</c:v>
                </c:pt>
                <c:pt idx="2">
                  <c:v>#N/A</c:v>
                </c:pt>
                <c:pt idx="3">
                  <c:v>#N/A</c:v>
                </c:pt>
                <c:pt idx="4">
                  <c:v>-115</c:v>
                </c:pt>
                <c:pt idx="5">
                  <c:v>#N/A</c:v>
                </c:pt>
                <c:pt idx="6">
                  <c:v>#N/A</c:v>
                </c:pt>
                <c:pt idx="7">
                  <c:v>-127</c:v>
                </c:pt>
                <c:pt idx="8">
                  <c:v>#N/A</c:v>
                </c:pt>
                <c:pt idx="9">
                  <c:v>#N/A</c:v>
                </c:pt>
                <c:pt idx="10">
                  <c:v>-81</c:v>
                </c:pt>
                <c:pt idx="11">
                  <c:v>#N/A</c:v>
                </c:pt>
                <c:pt idx="12">
                  <c:v>#N/A</c:v>
                </c:pt>
                <c:pt idx="13">
                  <c:v>-70</c:v>
                </c:pt>
                <c:pt idx="14">
                  <c:v>#N/A</c:v>
                </c:pt>
              </c:numCache>
            </c:numRef>
          </c:val>
          <c:smooth val="0"/>
          <c:extLst>
            <c:ext xmlns:c16="http://schemas.microsoft.com/office/drawing/2014/chart" uri="{C3380CC4-5D6E-409C-BE32-E72D297353CC}">
              <c16:uniqueId val="{00000008-3526-4AD5-9713-059D15504D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9925</c:v>
                </c:pt>
                <c:pt idx="5">
                  <c:v>9936</c:v>
                </c:pt>
                <c:pt idx="8">
                  <c:v>9794</c:v>
                </c:pt>
                <c:pt idx="11">
                  <c:v>9450</c:v>
                </c:pt>
                <c:pt idx="14">
                  <c:v>9290</c:v>
                </c:pt>
              </c:numCache>
            </c:numRef>
          </c:val>
          <c:extLst>
            <c:ext xmlns:c16="http://schemas.microsoft.com/office/drawing/2014/chart" uri="{C3380CC4-5D6E-409C-BE32-E72D297353CC}">
              <c16:uniqueId val="{00000000-A4E3-4477-9E21-0B68FFE5E2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187</c:v>
                </c:pt>
                <c:pt idx="5">
                  <c:v>133</c:v>
                </c:pt>
                <c:pt idx="8">
                  <c:v>128</c:v>
                </c:pt>
                <c:pt idx="11">
                  <c:v>80</c:v>
                </c:pt>
                <c:pt idx="14">
                  <c:v>46</c:v>
                </c:pt>
              </c:numCache>
            </c:numRef>
          </c:val>
          <c:extLst>
            <c:ext xmlns:c16="http://schemas.microsoft.com/office/drawing/2014/chart" uri="{C3380CC4-5D6E-409C-BE32-E72D297353CC}">
              <c16:uniqueId val="{00000001-A4E3-4477-9E21-0B68FFE5E2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6551</c:v>
                </c:pt>
                <c:pt idx="5">
                  <c:v>6685</c:v>
                </c:pt>
                <c:pt idx="8">
                  <c:v>6654</c:v>
                </c:pt>
                <c:pt idx="11">
                  <c:v>6921</c:v>
                </c:pt>
                <c:pt idx="14">
                  <c:v>7017</c:v>
                </c:pt>
              </c:numCache>
            </c:numRef>
          </c:val>
          <c:extLst>
            <c:ext xmlns:c16="http://schemas.microsoft.com/office/drawing/2014/chart" uri="{C3380CC4-5D6E-409C-BE32-E72D297353CC}">
              <c16:uniqueId val="{00000002-A4E3-4477-9E21-0B68FFE5E2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E3-4477-9E21-0B68FFE5E2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E3-4477-9E21-0B68FFE5E2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E3-4477-9E21-0B68FFE5E2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2638</c:v>
                </c:pt>
                <c:pt idx="3">
                  <c:v>2621</c:v>
                </c:pt>
                <c:pt idx="6">
                  <c:v>2505</c:v>
                </c:pt>
                <c:pt idx="9">
                  <c:v>2526</c:v>
                </c:pt>
                <c:pt idx="12">
                  <c:v>2462</c:v>
                </c:pt>
              </c:numCache>
            </c:numRef>
          </c:val>
          <c:extLst>
            <c:ext xmlns:c16="http://schemas.microsoft.com/office/drawing/2014/chart" uri="{C3380CC4-5D6E-409C-BE32-E72D297353CC}">
              <c16:uniqueId val="{00000006-A4E3-4477-9E21-0B68FFE5E2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430</c:v>
                </c:pt>
                <c:pt idx="3">
                  <c:v>385</c:v>
                </c:pt>
                <c:pt idx="6">
                  <c:v>357</c:v>
                </c:pt>
                <c:pt idx="9">
                  <c:v>299</c:v>
                </c:pt>
                <c:pt idx="12">
                  <c:v>325</c:v>
                </c:pt>
              </c:numCache>
            </c:numRef>
          </c:val>
          <c:extLst>
            <c:ext xmlns:c16="http://schemas.microsoft.com/office/drawing/2014/chart" uri="{C3380CC4-5D6E-409C-BE32-E72D297353CC}">
              <c16:uniqueId val="{00000007-A4E3-4477-9E21-0B68FFE5E2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4549</c:v>
                </c:pt>
                <c:pt idx="3">
                  <c:v>4383</c:v>
                </c:pt>
                <c:pt idx="6">
                  <c:v>4037</c:v>
                </c:pt>
                <c:pt idx="9">
                  <c:v>3680</c:v>
                </c:pt>
                <c:pt idx="12">
                  <c:v>3270</c:v>
                </c:pt>
              </c:numCache>
            </c:numRef>
          </c:val>
          <c:extLst>
            <c:ext xmlns:c16="http://schemas.microsoft.com/office/drawing/2014/chart" uri="{C3380CC4-5D6E-409C-BE32-E72D297353CC}">
              <c16:uniqueId val="{00000008-A4E3-4477-9E21-0B68FFE5E2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44</c:v>
                </c:pt>
                <c:pt idx="3">
                  <c:v>35</c:v>
                </c:pt>
                <c:pt idx="6">
                  <c:v>1301</c:v>
                </c:pt>
                <c:pt idx="9">
                  <c:v>1335</c:v>
                </c:pt>
                <c:pt idx="12">
                  <c:v>301</c:v>
                </c:pt>
              </c:numCache>
            </c:numRef>
          </c:val>
          <c:extLst>
            <c:ext xmlns:c16="http://schemas.microsoft.com/office/drawing/2014/chart" uri="{C3380CC4-5D6E-409C-BE32-E72D297353CC}">
              <c16:uniqueId val="{00000009-A4E3-4477-9E21-0B68FFE5E2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4984</c:v>
                </c:pt>
                <c:pt idx="3">
                  <c:v>5581</c:v>
                </c:pt>
                <c:pt idx="6">
                  <c:v>5687</c:v>
                </c:pt>
                <c:pt idx="9">
                  <c:v>6068</c:v>
                </c:pt>
                <c:pt idx="12">
                  <c:v>6372</c:v>
                </c:pt>
              </c:numCache>
            </c:numRef>
          </c:val>
          <c:extLst>
            <c:ext xmlns:c16="http://schemas.microsoft.com/office/drawing/2014/chart" uri="{C3380CC4-5D6E-409C-BE32-E72D297353CC}">
              <c16:uniqueId val="{0000000A-A4E3-4477-9E21-0B68FFE5E2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4E3-4477-9E21-0B68FFE5E2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1450</c:v>
                </c:pt>
                <c:pt idx="1">
                  <c:v>1378</c:v>
                </c:pt>
                <c:pt idx="2">
                  <c:v>1378</c:v>
                </c:pt>
              </c:numCache>
            </c:numRef>
          </c:val>
          <c:extLst>
            <c:ext xmlns:c16="http://schemas.microsoft.com/office/drawing/2014/chart" uri="{C3380CC4-5D6E-409C-BE32-E72D297353CC}">
              <c16:uniqueId val="{00000000-5555-468F-BCC6-C7478FE417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1017</c:v>
                </c:pt>
                <c:pt idx="1">
                  <c:v>1017</c:v>
                </c:pt>
                <c:pt idx="2">
                  <c:v>667</c:v>
                </c:pt>
              </c:numCache>
            </c:numRef>
          </c:val>
          <c:extLst>
            <c:ext xmlns:c16="http://schemas.microsoft.com/office/drawing/2014/chart" uri="{C3380CC4-5D6E-409C-BE32-E72D297353CC}">
              <c16:uniqueId val="{00000001-5555-468F-BCC6-C7478FE417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5391</c:v>
                </c:pt>
                <c:pt idx="1">
                  <c:v>5684</c:v>
                </c:pt>
                <c:pt idx="2">
                  <c:v>6066</c:v>
                </c:pt>
              </c:numCache>
            </c:numRef>
          </c:val>
          <c:extLst>
            <c:ext xmlns:c16="http://schemas.microsoft.com/office/drawing/2014/chart" uri="{C3380CC4-5D6E-409C-BE32-E72D297353CC}">
              <c16:uniqueId val="{00000002-5555-468F-BCC6-C7478FE417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{FFE0346F-9D73-4039-9DC6-D801077AE243}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699-4F39-A79D-D6CEDD8BA3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{ABE0AC31-E58E-4E32-B4B4-5DB907528880}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99-4F39-A79D-D6CEDD8BA3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{88FA1092-CA56-4EA6-89EF-9CB3C4912027}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99-4F39-A79D-D6CEDD8BA3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{D4540E25-ECC1-4D80-927C-F0A7D4F37C0E}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99-4F39-A79D-D6CEDD8BA3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{BA614747-5170-4973-8EC5-1AB18035CEAC}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99-4F39-A79D-D6CEDD8BA3A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{6E341262-D3D3-442C-9D4C-46F6AE52C766}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699-4F39-A79D-D6CEDD8BA3A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{328DBA64-98EC-4FCA-8DC6-22FD9AEF8A4B}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699-4F39-A79D-D6CEDD8BA3A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{B6EECC96-A304-4438-A769-13D69EF38998}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699-4F39-A79D-D6CEDD8BA3A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{81D393CB-C35C-4D65-B888-E23644FE1C1E}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699-4F39-A79D-D6CEDD8BA3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83.9</c:v>
                </c:pt>
                <c:pt idx="8">
                  <c:v>84.4</c:v>
                </c:pt>
                <c:pt idx="16">
                  <c:v>84.8</c:v>
                </c:pt>
                <c:pt idx="24">
                  <c:v>85</c:v>
                </c:pt>
                <c:pt idx="32">
                  <c:v>85.5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699-4F39-A79D-D6CEDD8BA3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{E5DF6A3C-636B-4EA0-913E-16608A96E653}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699-4F39-A79D-D6CEDD8BA3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{473EB26E-BA5B-422E-99D1-DD05A633D8CD}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99-4F39-A79D-D6CEDD8BA3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{D032FB61-A625-4593-9773-8C4FA8BF4447}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99-4F39-A79D-D6CEDD8BA3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{BA54EC3D-3A7F-4460-A410-E5740EF93E04}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99-4F39-A79D-D6CEDD8BA3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{1B79669D-8212-4B84-BF14-E6D70BD1E802}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99-4F39-A79D-D6CEDD8BA3A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{0E7F1F84-9023-49E8-868F-DFA00F8B7BDC}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699-4F39-A79D-D6CEDD8BA3A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{E727FE9B-E577-41FB-905B-F5E28FD6BE47}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699-4F39-A79D-D6CEDD8BA3A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{2D8BE80D-7718-436E-9F57-8D3A3697E0FC}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699-4F39-A79D-D6CEDD8BA3A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{D89C0981-3620-4319-80BA-1A72FC19A6D2}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699-4F39-A79D-D6CEDD8BA3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5699-4F39-A79D-D6CEDD8BA3A4}"/>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{CD07E90B-9CD6-4554-AB99-07F5646387F1}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2D9-4DF1-BB5B-393AC8FADD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{B5F0CC3E-3293-43D8-B4C6-71D1A2199231}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D9-4DF1-BB5B-393AC8FADD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{0481A6D1-954F-4E29-84C9-14813FD35FDA}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D9-4DF1-BB5B-393AC8FADD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{63C296A9-07AE-4ED0-8EF6-83A063BFCD7B}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D9-4DF1-BB5B-393AC8FADD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{571FA430-FBEE-4B27-A3F1-EF97BE22F075}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D9-4DF1-BB5B-393AC8FADD8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{560EF81E-C29D-46DC-BA74-DF0ED7659CE6}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2D9-4DF1-BB5B-393AC8FADD8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{A932CF89-2EE9-4BE5-9957-2CFA42730665}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2D9-4DF1-BB5B-393AC8FADD8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{9EEAE29D-D16B-4D52-B1E1-DA1E7F58F732}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2D9-4DF1-BB5B-393AC8FADD8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{EF2CA85F-5D42-478D-9C83-2BE6E95CCC9E}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2D9-4DF1-BB5B-393AC8FADD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-2.2999999999999998</c:v>
                </c:pt>
                <c:pt idx="16">
                  <c:v>-2.4</c:v>
                </c:pt>
                <c:pt idx="24">
                  <c:v>-2.2000000000000002</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2D9-4DF1-BB5B-393AC8FADD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{62A4A74C-86B7-43F4-B25E-0CE6501217D9}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2D9-4DF1-BB5B-393AC8FADD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{8704B606-FD00-40A4-A976-C44DC6321C7D}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D9-4DF1-BB5B-393AC8FADD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{C8F17F07-D492-4147-9C2C-04A7A6A053A9}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D9-4DF1-BB5B-393AC8FADD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{E887D16F-3C8E-4EFE-A924-A70412573736}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D9-4DF1-BB5B-393AC8FADD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{C7AC8A83-1205-4488-B3FE-DAE1E5A4E9DE}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D9-4DF1-BB5B-393AC8FADD8B}"/>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{632D52DF-1F81-4F0D-8667-C123F948F7A4}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2D9-4DF1-BB5B-393AC8FADD8B}"/>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{3F205861-FA3A-4B02-8DBB-C941CF2F9D81}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2D9-4DF1-BB5B-393AC8FADD8B}"/>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{1241A408-5BDF-4244-B232-36AB229620A2}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2D9-4DF1-BB5B-393AC8FADD8B}"/>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{2BCBC998-D3D2-461D-8A23-7F7DBF07A24A}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2D9-4DF1-BB5B-393AC8FADD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82D9-4DF1-BB5B-393AC8FADD8B}"/>
            </c:ext>
          </c:extLst>
        </c:ser>
        <c:dLbls>
          <c:showLegendKey val="0"/>
          <c:showVal val="1"/>
          <c:showCatName val="0"/>
          <c:showSerName val="0"/>
          <c:showPercent val="0"/>
          <c:showBubbleSize val="0"/>
        </c:dLbls>
        <c:axId val="84219776"/>
        <c:axId val="84234240"/>
      </c:scatterChart>
      <c:valAx>
        <c:axId val="84219776"/>
        <c:scaling>
          <c:orientation val="maxMin"/>
          <c:max val="8.1"/>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の分子となる元利償還金の額は、新規の地方債の発行の抑制や、これまで続けてきた繰上償還や高利率の地方債の借換え等により減少傾向で推移してきたが、借入額が大きかった年度の据置期間が終わったこと等により、令和２年度から増加に転じている。</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公営企業債の元利償還金に対する繰入金は、合併後も引き続き事業を展開してきた簡易水道、下水道事業への公債費償還分に加え、施設更新等により今後は増加することが予想されることから、適正な債務管理に努めていきたい。</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一部事務組合として飯富病院、峡南衛生組合、峡南広域行政組合の構成下にあり、施設の整備、更新など将来的な負担増加要素も懸念されることから、弾力性を保ちつつ対応することが重要と考え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財政状況を勘案する中で、定期的に繰上償還を実施しているため、満期一括償還地方債の借り入れは行っていない。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の分子の中で大きな割合を占める地方債の現在高は、地方債の発行抑制、継続的な繰上償還や高利率な地方債の借換え等により大幅な増加を抑えていたが、大型事業の実施により、近年は増加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である基準財政需要額算入見込額は減少傾向にあるが、充当可能基金は年度末の剰余財源を考慮しながら積み増しを行ってきたことなどにより増額となっており、将来負担比率は算出されない良好な状態が続い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しかしながら、公営企業債等への繰出金については、合併以降も引き続き事業を展開してきた簡易水道事業、下水道事業の公債費の増加が見込まれるため、今後は上昇に転じることが予想される。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将来にわたる負担軽減のため、必要な財政機能をフルに活用しつつ財政規律の徹底と必要な施策への予算配分の重点化など財政健全化に向けた取組みを継続していく。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山梨県身延町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新中学校建設事業及び給食センター建設事業等の実施により教育施設整備基金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百万円積み立て）、繰上償還に伴う減債基金の取り崩し（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百万円）等を行った一方、公共施設整備基金に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活用した予定事業として「新中学校建設事業」「健康増進施設整備事業」があり、「教育施設整備基金」を活用予定である。また、合併特例事業として積み立てた「まちづくり振興基金」について、起債の償還が終了した部分については積極的に各種事業に活用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併せて合併前から引き継がれた基金の処分などを進め、財源の有効活用に向けた取組みを進める。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年度に旧合併特例事業債の発行期限を迎え、ある程度の規模の事業実施にあたっては基金の活用が不可欠となることから、今後の基金残高は減少傾向が見込まれる。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決算余剰金（利子以外）により増額した主な基金使途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・教育施設設備基金：施設の老朽化対策と教育環境の整備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・ふるさと振興事業施設管理基金：町営駐車場、ゆばの里等施設管理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健康増進施設建設事業により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千円の取り崩しをしたが、今後の大型事業を見越して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661,124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施設の老朽化対策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新中学校建設事業及び給食センター建設事業等の実施によ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166,612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・ふるさと振興事業施設管理基金：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町営駐車場収入の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ゆばの里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の施設整備により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千円の取り崩しをしたことによる減少。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税収不足、地方交付税の縮減に伴う財源不足が深刻になりつつある現状を踏まえ、今後予想される公共施設更新など</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様々な重点事業が</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町民への行政サービスに及ぼす影響を最小限に抑え、将来を見据えた財源計画により財源不足が起きないように対策を講じて行く予定である。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これまで実施してきた各種計画、諸施策など財源状況（基金含む）を連動させつつ、適正な行財政運営に努める。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今後も町税等の財源確保に努めつつ財政運営の弾力性を維持するために、財政調整基金の活用を視野に置きつつ健全な財政運営に努める。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民間資金においては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年利率見直しを実施しており、今後は利率上昇が見込まれるため、必要に応じて繰上償還の財源として活用を予定している。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中長期的には減少傾向が見込まれる。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10,253
301.98
11,002,740
9,978,203
756,590
5,931,146
6,372,110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本町の有形固定資産減価償却率は、類似団体の中で最下位であり、また、全国平均と比較しても非常に高い水準となっている。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本町の有形固定資産の中で高い割合を占める道路に減価償却済みのものが多く、その他の施設も老朽化が進んでいることが要因として挙げられる。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今後は、各施設の状況に応じた計画的な維持管理を行うのみならず、施設の集約化・複合化や除却も視野に、施設管理を進めていく。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75" name="直線コネクタ 74"/>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76" name="有形固定資産減価償却率最小値テキスト"/>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77" name="直線コネクタ 76"/>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8" name="有形固定資産減価償却率最大値テキスト"/>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9" name="直線コネクタ 78"/>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80" name="有形固定資産減価償却率平均値テキスト"/>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81" name="フローチャート: 判断 80"/>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2" name="フローチャート: 判断 81"/>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11113</xdr:rowOff>
    </xdr:from>
    <xdr:to>
      <xdr:col>23</xdr:col>
      <xdr:colOff>136525</xdr:colOff>
      <xdr:row>33</xdr:row>
      <xdr:rowOff>112713</xdr:rowOff>
    </xdr:to>
    <xdr:sp macro="" textlink="">
      <xdr:nvSpPr>
        <xdr:cNvPr id="91" name="楕円 90"/>
        <xdr:cNvSpPr/>
      </xdr:nvSpPr>
      <xdr:spPr>
        <a:xfrm>
          <a:off x="4711700" y="64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97490</xdr:rowOff>
    </xdr:from>
    <xdr:ext cx="405111" cy="259045"/>
    <xdr:sp macro="" textlink="">
      <xdr:nvSpPr>
        <xdr:cNvPr id="92" name="有形固定資産減価償却率該当値テキスト"/>
        <xdr:cNvSpPr txBox="1"/>
      </xdr:nvSpPr>
      <xdr:spPr>
        <a:xfrm>
          <a:off x="4813300" y="635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2117</xdr:rowOff>
    </xdr:from>
    <xdr:to>
      <xdr:col>19</xdr:col>
      <xdr:colOff>187325</xdr:colOff>
      <xdr:row>33</xdr:row>
      <xdr:rowOff>103716</xdr:rowOff>
    </xdr:to>
    <xdr:sp macro="" textlink="">
      <xdr:nvSpPr>
        <xdr:cNvPr id="93" name="楕円 92"/>
        <xdr:cNvSpPr/>
      </xdr:nvSpPr>
      <xdr:spPr>
        <a:xfrm>
          <a:off x="40005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52917</xdr:rowOff>
    </xdr:from>
    <xdr:to>
      <xdr:col>23</xdr:col>
      <xdr:colOff>85725</xdr:colOff>
      <xdr:row>33</xdr:row>
      <xdr:rowOff>61913</xdr:rowOff>
    </xdr:to>
    <xdr:cxnSp macro="">
      <xdr:nvCxnSpPr>
        <xdr:cNvPr id="94" name="直線コネクタ 93"/>
        <xdr:cNvCxnSpPr/>
      </xdr:nvCxnSpPr>
      <xdr:spPr>
        <a:xfrm>
          <a:off x="4051300" y="6482292"/>
          <a:ext cx="7112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169968</xdr:rowOff>
    </xdr:from>
    <xdr:to>
      <xdr:col>15</xdr:col>
      <xdr:colOff>187325</xdr:colOff>
      <xdr:row>33</xdr:row>
      <xdr:rowOff>100118</xdr:rowOff>
    </xdr:to>
    <xdr:sp macro="" textlink="">
      <xdr:nvSpPr>
        <xdr:cNvPr id="95" name="楕円 94"/>
        <xdr:cNvSpPr/>
      </xdr:nvSpPr>
      <xdr:spPr>
        <a:xfrm>
          <a:off x="3238500" y="64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49318</xdr:rowOff>
    </xdr:from>
    <xdr:to>
      <xdr:col>19</xdr:col>
      <xdr:colOff>136525</xdr:colOff>
      <xdr:row>33</xdr:row>
      <xdr:rowOff>52917</xdr:rowOff>
    </xdr:to>
    <xdr:cxnSp macro="">
      <xdr:nvCxnSpPr>
        <xdr:cNvPr id="96" name="直線コネクタ 95"/>
        <xdr:cNvCxnSpPr/>
      </xdr:nvCxnSpPr>
      <xdr:spPr>
        <a:xfrm>
          <a:off x="3289300" y="647869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162772</xdr:rowOff>
    </xdr:from>
    <xdr:to>
      <xdr:col>11</xdr:col>
      <xdr:colOff>187325</xdr:colOff>
      <xdr:row>33</xdr:row>
      <xdr:rowOff>92921</xdr:rowOff>
    </xdr:to>
    <xdr:sp macro="" textlink="">
      <xdr:nvSpPr>
        <xdr:cNvPr id="97" name="楕円 96"/>
        <xdr:cNvSpPr/>
      </xdr:nvSpPr>
      <xdr:spPr>
        <a:xfrm>
          <a:off x="2476500" y="64206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42122</xdr:rowOff>
    </xdr:from>
    <xdr:to>
      <xdr:col>15</xdr:col>
      <xdr:colOff>136525</xdr:colOff>
      <xdr:row>33</xdr:row>
      <xdr:rowOff>49318</xdr:rowOff>
    </xdr:to>
    <xdr:cxnSp macro="">
      <xdr:nvCxnSpPr>
        <xdr:cNvPr id="98" name="直線コネクタ 97"/>
        <xdr:cNvCxnSpPr/>
      </xdr:nvCxnSpPr>
      <xdr:spPr>
        <a:xfrm>
          <a:off x="2527300" y="6471497"/>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153776</xdr:rowOff>
    </xdr:from>
    <xdr:to>
      <xdr:col>7</xdr:col>
      <xdr:colOff>187325</xdr:colOff>
      <xdr:row>33</xdr:row>
      <xdr:rowOff>83926</xdr:rowOff>
    </xdr:to>
    <xdr:sp macro="" textlink="">
      <xdr:nvSpPr>
        <xdr:cNvPr id="99" name="楕円 98"/>
        <xdr:cNvSpPr/>
      </xdr:nvSpPr>
      <xdr:spPr>
        <a:xfrm>
          <a:off x="1714500" y="64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33126</xdr:rowOff>
    </xdr:from>
    <xdr:to>
      <xdr:col>11</xdr:col>
      <xdr:colOff>136525</xdr:colOff>
      <xdr:row>33</xdr:row>
      <xdr:rowOff>42122</xdr:rowOff>
    </xdr:to>
    <xdr:cxnSp macro="">
      <xdr:nvCxnSpPr>
        <xdr:cNvPr id="100" name="直線コネクタ 99"/>
        <xdr:cNvCxnSpPr/>
      </xdr:nvCxnSpPr>
      <xdr:spPr>
        <a:xfrm>
          <a:off x="1765300" y="6462501"/>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101" name="n_1aveValue有形固定資産減価償却率"/>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2" name="n_2aveValue有形固定資産減価償却率"/>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3" name="n_3aveValue有形固定資産減価償却率"/>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104" name="n_4aveValue有形固定資産減価償却率"/>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94844</xdr:rowOff>
    </xdr:from>
    <xdr:ext cx="405111" cy="259045"/>
    <xdr:sp macro="" textlink="">
      <xdr:nvSpPr>
        <xdr:cNvPr id="105" name="n_1mainValue有形固定資産減価償却率"/>
        <xdr:cNvSpPr txBox="1"/>
      </xdr:nvSpPr>
      <xdr:spPr>
        <a:xfrm>
          <a:off x="3836044" y="6524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91246</xdr:rowOff>
    </xdr:from>
    <xdr:ext cx="405111" cy="259045"/>
    <xdr:sp macro="" textlink="">
      <xdr:nvSpPr>
        <xdr:cNvPr id="106" name="n_2mainValue有形固定資産減価償却率"/>
        <xdr:cNvSpPr txBox="1"/>
      </xdr:nvSpPr>
      <xdr:spPr>
        <a:xfrm>
          <a:off x="3086744" y="65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84048</xdr:rowOff>
    </xdr:from>
    <xdr:ext cx="405111" cy="259045"/>
    <xdr:sp macro="" textlink="">
      <xdr:nvSpPr>
        <xdr:cNvPr id="107" name="n_3mainValue有形固定資産減価償却率"/>
        <xdr:cNvSpPr txBox="1"/>
      </xdr:nvSpPr>
      <xdr:spPr>
        <a:xfrm>
          <a:off x="2324744" y="651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75053</xdr:rowOff>
    </xdr:from>
    <xdr:ext cx="405111" cy="259045"/>
    <xdr:sp macro="" textlink="">
      <xdr:nvSpPr>
        <xdr:cNvPr id="108" name="n_4mainValue有形固定資産減価償却率"/>
        <xdr:cNvSpPr txBox="1"/>
      </xdr:nvSpPr>
      <xdr:spPr>
        <a:xfrm>
          <a:off x="1562744" y="6504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本町の債務償還率は、類似団体平均や全国平均を大幅に下回っている。これは、計画的な繰上償還により、地方債残高を調整してきた結果であると考えている。令和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億円の債務負担行為を設定したことにより比率の上昇が見られたが、計画どおり地方債の償還を行っているため、令和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年度も引き続き、全国及び山梨県の平均を下回っている。令和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年度には旧合併特例事業債の借入がピークを迎える予定のため、今後も計画的に地方債を活用しつつ、全体的な財務状況を踏まえて債務償還比率の現状維持に努めていく。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9" name="直線コネクタ 138"/>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40" name="債務償還比率最小値テキスト"/>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41" name="直線コネクタ 140"/>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44" name="債務償還比率平均値テキスト"/>
        <xdr:cNvSpPr txBox="1"/>
      </xdr:nvSpPr>
      <xdr:spPr>
        <a:xfrm>
          <a:off x="14846300" y="5842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45" name="フローチャート: 判断 144"/>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46" name="フローチャート: 判断 145"/>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47" name="フローチャート: 判断 146"/>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8" name="フローチャート: 判断 147"/>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9" name="フローチャート: 判断 148"/>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148146</xdr:rowOff>
    </xdr:from>
    <xdr:to>
      <xdr:col>76</xdr:col>
      <xdr:colOff>73025</xdr:colOff>
      <xdr:row>28</xdr:row>
      <xdr:rowOff>78296</xdr:rowOff>
    </xdr:to>
    <xdr:sp macro="" textlink="">
      <xdr:nvSpPr>
        <xdr:cNvPr id="155" name="楕円 154"/>
        <xdr:cNvSpPr/>
      </xdr:nvSpPr>
      <xdr:spPr>
        <a:xfrm>
          <a:off x="14744700" y="55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171023</xdr:rowOff>
    </xdr:from>
    <xdr:ext cx="469744" cy="259045"/>
    <xdr:sp macro="" textlink="">
      <xdr:nvSpPr>
        <xdr:cNvPr id="156" name="債務償還比率該当値テキスト"/>
        <xdr:cNvSpPr txBox="1"/>
      </xdr:nvSpPr>
      <xdr:spPr>
        <a:xfrm>
          <a:off x="14846300" y="540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9543</xdr:rowOff>
    </xdr:from>
    <xdr:to>
      <xdr:col>72</xdr:col>
      <xdr:colOff>123825</xdr:colOff>
      <xdr:row>28</xdr:row>
      <xdr:rowOff>111143</xdr:rowOff>
    </xdr:to>
    <xdr:sp macro="" textlink="">
      <xdr:nvSpPr>
        <xdr:cNvPr id="157" name="楕円 156"/>
        <xdr:cNvSpPr/>
      </xdr:nvSpPr>
      <xdr:spPr>
        <a:xfrm>
          <a:off x="14033500" y="55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27496</xdr:rowOff>
    </xdr:from>
    <xdr:to>
      <xdr:col>76</xdr:col>
      <xdr:colOff>22225</xdr:colOff>
      <xdr:row>28</xdr:row>
      <xdr:rowOff>60343</xdr:rowOff>
    </xdr:to>
    <xdr:cxnSp macro="">
      <xdr:nvCxnSpPr>
        <xdr:cNvPr id="158" name="直線コネクタ 157"/>
        <xdr:cNvCxnSpPr/>
      </xdr:nvCxnSpPr>
      <xdr:spPr>
        <a:xfrm flipV="1">
          <a:off x="14084300" y="5599621"/>
          <a:ext cx="711200" cy="3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107007</xdr:rowOff>
    </xdr:from>
    <xdr:to>
      <xdr:col>68</xdr:col>
      <xdr:colOff>123825</xdr:colOff>
      <xdr:row>29</xdr:row>
      <xdr:rowOff>37157</xdr:rowOff>
    </xdr:to>
    <xdr:sp macro="" textlink="">
      <xdr:nvSpPr>
        <xdr:cNvPr id="159" name="楕円 158"/>
        <xdr:cNvSpPr/>
      </xdr:nvSpPr>
      <xdr:spPr>
        <a:xfrm>
          <a:off x="13271500" y="567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60343</xdr:rowOff>
    </xdr:from>
    <xdr:to>
      <xdr:col>72</xdr:col>
      <xdr:colOff>73025</xdr:colOff>
      <xdr:row>28</xdr:row>
      <xdr:rowOff>157807</xdr:rowOff>
    </xdr:to>
    <xdr:cxnSp macro="">
      <xdr:nvCxnSpPr>
        <xdr:cNvPr id="160" name="直線コネクタ 159"/>
        <xdr:cNvCxnSpPr/>
      </xdr:nvCxnSpPr>
      <xdr:spPr>
        <a:xfrm flipV="1">
          <a:off x="13322300" y="5632468"/>
          <a:ext cx="762000" cy="9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42699</xdr:rowOff>
    </xdr:from>
    <xdr:to>
      <xdr:col>64</xdr:col>
      <xdr:colOff>123825</xdr:colOff>
      <xdr:row>28</xdr:row>
      <xdr:rowOff>144299</xdr:rowOff>
    </xdr:to>
    <xdr:sp macro="" textlink="">
      <xdr:nvSpPr>
        <xdr:cNvPr id="161" name="楕円 160"/>
        <xdr:cNvSpPr/>
      </xdr:nvSpPr>
      <xdr:spPr>
        <a:xfrm>
          <a:off x="12509500" y="561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93499</xdr:rowOff>
    </xdr:from>
    <xdr:to>
      <xdr:col>68</xdr:col>
      <xdr:colOff>73025</xdr:colOff>
      <xdr:row>28</xdr:row>
      <xdr:rowOff>157807</xdr:rowOff>
    </xdr:to>
    <xdr:cxnSp macro="">
      <xdr:nvCxnSpPr>
        <xdr:cNvPr id="162" name="直線コネクタ 161"/>
        <xdr:cNvCxnSpPr/>
      </xdr:nvCxnSpPr>
      <xdr:spPr>
        <a:xfrm>
          <a:off x="12560300" y="5665624"/>
          <a:ext cx="762000" cy="6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143828</xdr:rowOff>
    </xdr:from>
    <xdr:to>
      <xdr:col>60</xdr:col>
      <xdr:colOff>123825</xdr:colOff>
      <xdr:row>28</xdr:row>
      <xdr:rowOff>73978</xdr:rowOff>
    </xdr:to>
    <xdr:sp macro="" textlink="">
      <xdr:nvSpPr>
        <xdr:cNvPr id="163" name="楕円 162"/>
        <xdr:cNvSpPr/>
      </xdr:nvSpPr>
      <xdr:spPr>
        <a:xfrm>
          <a:off x="11747500" y="55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23178</xdr:rowOff>
    </xdr:from>
    <xdr:to>
      <xdr:col>64</xdr:col>
      <xdr:colOff>73025</xdr:colOff>
      <xdr:row>28</xdr:row>
      <xdr:rowOff>93499</xdr:rowOff>
    </xdr:to>
    <xdr:cxnSp macro="">
      <xdr:nvCxnSpPr>
        <xdr:cNvPr id="164" name="直線コネクタ 163"/>
        <xdr:cNvCxnSpPr/>
      </xdr:nvCxnSpPr>
      <xdr:spPr>
        <a:xfrm>
          <a:off x="11798300" y="5595303"/>
          <a:ext cx="762000" cy="7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65" name="n_1aveValue債務償還比率"/>
        <xdr:cNvSpPr txBox="1"/>
      </xdr:nvSpPr>
      <xdr:spPr>
        <a:xfrm>
          <a:off x="138367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67989</xdr:rowOff>
    </xdr:from>
    <xdr:ext cx="469744" cy="259045"/>
    <xdr:sp macro="" textlink="">
      <xdr:nvSpPr>
        <xdr:cNvPr id="166" name="n_2aveValue債務償還比率"/>
        <xdr:cNvSpPr txBox="1"/>
      </xdr:nvSpPr>
      <xdr:spPr>
        <a:xfrm>
          <a:off x="13087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19874</xdr:rowOff>
    </xdr:from>
    <xdr:ext cx="469744" cy="259045"/>
    <xdr:sp macro="" textlink="">
      <xdr:nvSpPr>
        <xdr:cNvPr id="167" name="n_3aveValue債務償還比率"/>
        <xdr:cNvSpPr txBox="1"/>
      </xdr:nvSpPr>
      <xdr:spPr>
        <a:xfrm>
          <a:off x="12325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98179</xdr:rowOff>
    </xdr:from>
    <xdr:ext cx="469744" cy="259045"/>
    <xdr:sp macro="" textlink="">
      <xdr:nvSpPr>
        <xdr:cNvPr id="168" name="n_4aveValue債務償還比率"/>
        <xdr:cNvSpPr txBox="1"/>
      </xdr:nvSpPr>
      <xdr:spPr>
        <a:xfrm>
          <a:off x="11563427" y="601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127670</xdr:rowOff>
    </xdr:from>
    <xdr:ext cx="469744" cy="259045"/>
    <xdr:sp macro="" textlink="">
      <xdr:nvSpPr>
        <xdr:cNvPr id="169" name="n_1mainValue債務償還比率"/>
        <xdr:cNvSpPr txBox="1"/>
      </xdr:nvSpPr>
      <xdr:spPr>
        <a:xfrm>
          <a:off x="13836727" y="53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53684</xdr:rowOff>
    </xdr:from>
    <xdr:ext cx="469744" cy="259045"/>
    <xdr:sp macro="" textlink="">
      <xdr:nvSpPr>
        <xdr:cNvPr id="170" name="n_2mainValue債務償還比率"/>
        <xdr:cNvSpPr txBox="1"/>
      </xdr:nvSpPr>
      <xdr:spPr>
        <a:xfrm>
          <a:off x="13087427" y="54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160826</xdr:rowOff>
    </xdr:from>
    <xdr:ext cx="469744" cy="259045"/>
    <xdr:sp macro="" textlink="">
      <xdr:nvSpPr>
        <xdr:cNvPr id="171" name="n_3mainValue債務償還比率"/>
        <xdr:cNvSpPr txBox="1"/>
      </xdr:nvSpPr>
      <xdr:spPr>
        <a:xfrm>
          <a:off x="12325427" y="539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90505</xdr:rowOff>
    </xdr:from>
    <xdr:ext cx="469744" cy="259045"/>
    <xdr:sp macro="" textlink="">
      <xdr:nvSpPr>
        <xdr:cNvPr id="172" name="n_4mainValue債務償還比率"/>
        <xdr:cNvSpPr txBox="1"/>
      </xdr:nvSpPr>
      <xdr:spPr>
        <a:xfrm>
          <a:off x="11563427" y="531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10,253
301.98
11,002,740
9,978,203
756,590
5,931,146
6,372,110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道路】&#10;有形固定資産減価償却率平均値テキスト"/>
        <xdr:cNvSpPr txBox="1"/>
      </xdr:nvSpPr>
      <xdr:spPr>
        <a:xfrm>
          <a:off x="4673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4826</xdr:rowOff>
    </xdr:from>
    <xdr:to>
      <xdr:col>24</xdr:col>
      <xdr:colOff>114300</xdr:colOff>
      <xdr:row>41</xdr:row>
      <xdr:rowOff>106426</xdr:rowOff>
    </xdr:to>
    <xdr:sp macro="" textlink="">
      <xdr:nvSpPr>
        <xdr:cNvPr id="71" name="楕円 70"/>
        <xdr:cNvSpPr/>
      </xdr:nvSpPr>
      <xdr:spPr>
        <a:xfrm>
          <a:off x="45847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91203</xdr:rowOff>
    </xdr:from>
    <xdr:ext cx="405111" cy="259045"/>
    <xdr:sp macro="" textlink="">
      <xdr:nvSpPr>
        <xdr:cNvPr id="72" name="【道路】&#10;有形固定資産減価償却率該当値テキスト"/>
        <xdr:cNvSpPr txBox="1"/>
      </xdr:nvSpPr>
      <xdr:spPr>
        <a:xfrm>
          <a:off x="4673600" y="694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254</xdr:rowOff>
    </xdr:from>
    <xdr:to>
      <xdr:col>20</xdr:col>
      <xdr:colOff>38100</xdr:colOff>
      <xdr:row>41</xdr:row>
      <xdr:rowOff>101854</xdr:rowOff>
    </xdr:to>
    <xdr:sp macro="" textlink="">
      <xdr:nvSpPr>
        <xdr:cNvPr id="73" name="楕円 72"/>
        <xdr:cNvSpPr/>
      </xdr:nvSpPr>
      <xdr:spPr>
        <a:xfrm>
          <a:off x="3746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51054</xdr:rowOff>
    </xdr:from>
    <xdr:to>
      <xdr:col>24</xdr:col>
      <xdr:colOff>63500</xdr:colOff>
      <xdr:row>41</xdr:row>
      <xdr:rowOff>55626</xdr:rowOff>
    </xdr:to>
    <xdr:cxnSp macro="">
      <xdr:nvCxnSpPr>
        <xdr:cNvPr id="74" name="直線コネクタ 73"/>
        <xdr:cNvCxnSpPr/>
      </xdr:nvCxnSpPr>
      <xdr:spPr>
        <a:xfrm>
          <a:off x="3797300" y="7080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160274</xdr:rowOff>
    </xdr:from>
    <xdr:to>
      <xdr:col>15</xdr:col>
      <xdr:colOff>101600</xdr:colOff>
      <xdr:row>41</xdr:row>
      <xdr:rowOff>90424</xdr:rowOff>
    </xdr:to>
    <xdr:sp macro="" textlink="">
      <xdr:nvSpPr>
        <xdr:cNvPr id="75" name="楕円 74"/>
        <xdr:cNvSpPr/>
      </xdr:nvSpPr>
      <xdr:spPr>
        <a:xfrm>
          <a:off x="28575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39624</xdr:rowOff>
    </xdr:from>
    <xdr:to>
      <xdr:col>19</xdr:col>
      <xdr:colOff>177800</xdr:colOff>
      <xdr:row>41</xdr:row>
      <xdr:rowOff>51054</xdr:rowOff>
    </xdr:to>
    <xdr:cxnSp macro="">
      <xdr:nvCxnSpPr>
        <xdr:cNvPr id="76" name="直線コネクタ 75"/>
        <xdr:cNvCxnSpPr/>
      </xdr:nvCxnSpPr>
      <xdr:spPr>
        <a:xfrm>
          <a:off x="2908300" y="706907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146558</xdr:rowOff>
    </xdr:from>
    <xdr:to>
      <xdr:col>10</xdr:col>
      <xdr:colOff>165100</xdr:colOff>
      <xdr:row>41</xdr:row>
      <xdr:rowOff>76708</xdr:rowOff>
    </xdr:to>
    <xdr:sp macro="" textlink="">
      <xdr:nvSpPr>
        <xdr:cNvPr id="77" name="楕円 76"/>
        <xdr:cNvSpPr/>
      </xdr:nvSpPr>
      <xdr:spPr>
        <a:xfrm>
          <a:off x="1968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25908</xdr:rowOff>
    </xdr:from>
    <xdr:to>
      <xdr:col>15</xdr:col>
      <xdr:colOff>50800</xdr:colOff>
      <xdr:row>41</xdr:row>
      <xdr:rowOff>39624</xdr:rowOff>
    </xdr:to>
    <xdr:cxnSp macro="">
      <xdr:nvCxnSpPr>
        <xdr:cNvPr id="78" name="直線コネクタ 77"/>
        <xdr:cNvCxnSpPr/>
      </xdr:nvCxnSpPr>
      <xdr:spPr>
        <a:xfrm>
          <a:off x="2019300" y="70553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139700</xdr:rowOff>
    </xdr:from>
    <xdr:to>
      <xdr:col>6</xdr:col>
      <xdr:colOff>38100</xdr:colOff>
      <xdr:row>41</xdr:row>
      <xdr:rowOff>69850</xdr:rowOff>
    </xdr:to>
    <xdr:sp macro="" textlink="">
      <xdr:nvSpPr>
        <xdr:cNvPr id="79" name="楕円 78"/>
        <xdr:cNvSpPr/>
      </xdr:nvSpPr>
      <xdr:spPr>
        <a:xfrm>
          <a:off x="107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19050</xdr:rowOff>
    </xdr:from>
    <xdr:to>
      <xdr:col>10</xdr:col>
      <xdr:colOff>114300</xdr:colOff>
      <xdr:row>41</xdr:row>
      <xdr:rowOff>25908</xdr:rowOff>
    </xdr:to>
    <xdr:cxnSp macro="">
      <xdr:nvCxnSpPr>
        <xdr:cNvPr id="80" name="直線コネクタ 79"/>
        <xdr:cNvCxnSpPr/>
      </xdr:nvCxnSpPr>
      <xdr:spPr>
        <a:xfrm>
          <a:off x="1130300" y="70485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2" name="n_2aveValue【道路】&#10;有形固定資産減価償却率"/>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4" name="n_4aveValue【道路】&#10;有形固定資産減価償却率"/>
        <xdr:cNvSpPr txBox="1"/>
      </xdr:nvSpPr>
      <xdr:spPr>
        <a:xfrm>
          <a:off x="927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92981</xdr:rowOff>
    </xdr:from>
    <xdr:ext cx="405111" cy="259045"/>
    <xdr:sp macro="" textlink="">
      <xdr:nvSpPr>
        <xdr:cNvPr id="85" name="n_1mainValue【道路】&#10;有形固定資産減価償却率"/>
        <xdr:cNvSpPr txBox="1"/>
      </xdr:nvSpPr>
      <xdr:spPr>
        <a:xfrm>
          <a:off x="3582044" y="712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81551</xdr:rowOff>
    </xdr:from>
    <xdr:ext cx="405111" cy="259045"/>
    <xdr:sp macro="" textlink="">
      <xdr:nvSpPr>
        <xdr:cNvPr id="86" name="n_2mainValue【道路】&#10;有形固定資産減価償却率"/>
        <xdr:cNvSpPr txBox="1"/>
      </xdr:nvSpPr>
      <xdr:spPr>
        <a:xfrm>
          <a:off x="2705744" y="711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67835</xdr:rowOff>
    </xdr:from>
    <xdr:ext cx="405111" cy="259045"/>
    <xdr:sp macro="" textlink="">
      <xdr:nvSpPr>
        <xdr:cNvPr id="87" name="n_3mainValue【道路】&#10;有形固定資産減価償却率"/>
        <xdr:cNvSpPr txBox="1"/>
      </xdr:nvSpPr>
      <xdr:spPr>
        <a:xfrm>
          <a:off x="1816744" y="709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60977</xdr:rowOff>
    </xdr:from>
    <xdr:ext cx="405111" cy="259045"/>
    <xdr:sp macro="" textlink="">
      <xdr:nvSpPr>
        <xdr:cNvPr id="88" name="n_4mainValue【道路】&#10;有形固定資産減価償却率"/>
        <xdr:cNvSpPr txBox="1"/>
      </xdr:nvSpPr>
      <xdr:spPr>
        <a:xfrm>
          <a:off x="927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55872</xdr:rowOff>
    </xdr:from>
    <xdr:ext cx="534377" cy="259045"/>
    <xdr:sp macro="" textlink="">
      <xdr:nvSpPr>
        <xdr:cNvPr id="117" name="【道路】&#10;一人当たり延長平均値テキスト"/>
        <xdr:cNvSpPr txBox="1"/>
      </xdr:nvSpPr>
      <xdr:spPr>
        <a:xfrm>
          <a:off x="10515600" y="674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10293</xdr:rowOff>
    </xdr:from>
    <xdr:to>
      <xdr:col>55</xdr:col>
      <xdr:colOff>50800</xdr:colOff>
      <xdr:row>36</xdr:row>
      <xdr:rowOff>111893</xdr:rowOff>
    </xdr:to>
    <xdr:sp macro="" textlink="">
      <xdr:nvSpPr>
        <xdr:cNvPr id="128" name="楕円 127"/>
        <xdr:cNvSpPr/>
      </xdr:nvSpPr>
      <xdr:spPr>
        <a:xfrm>
          <a:off x="10426700" y="61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33170</xdr:rowOff>
    </xdr:from>
    <xdr:ext cx="534377" cy="259045"/>
    <xdr:sp macro="" textlink="">
      <xdr:nvSpPr>
        <xdr:cNvPr id="129" name="【道路】&#10;一人当たり延長該当値テキスト"/>
        <xdr:cNvSpPr txBox="1"/>
      </xdr:nvSpPr>
      <xdr:spPr>
        <a:xfrm>
          <a:off x="10515600" y="60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45441</xdr:rowOff>
    </xdr:from>
    <xdr:to>
      <xdr:col>50</xdr:col>
      <xdr:colOff>165100</xdr:colOff>
      <xdr:row>36</xdr:row>
      <xdr:rowOff>147041</xdr:rowOff>
    </xdr:to>
    <xdr:sp macro="" textlink="">
      <xdr:nvSpPr>
        <xdr:cNvPr id="130" name="楕円 129"/>
        <xdr:cNvSpPr/>
      </xdr:nvSpPr>
      <xdr:spPr>
        <a:xfrm>
          <a:off x="9588500" y="62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61093</xdr:rowOff>
    </xdr:from>
    <xdr:to>
      <xdr:col>55</xdr:col>
      <xdr:colOff>0</xdr:colOff>
      <xdr:row>36</xdr:row>
      <xdr:rowOff>96241</xdr:rowOff>
    </xdr:to>
    <xdr:cxnSp macro="">
      <xdr:nvCxnSpPr>
        <xdr:cNvPr id="131" name="直線コネクタ 130"/>
        <xdr:cNvCxnSpPr/>
      </xdr:nvCxnSpPr>
      <xdr:spPr>
        <a:xfrm flipV="1">
          <a:off x="9639300" y="6233293"/>
          <a:ext cx="838200" cy="3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74454</xdr:rowOff>
    </xdr:from>
    <xdr:to>
      <xdr:col>46</xdr:col>
      <xdr:colOff>38100</xdr:colOff>
      <xdr:row>37</xdr:row>
      <xdr:rowOff>4604</xdr:rowOff>
    </xdr:to>
    <xdr:sp macro="" textlink="">
      <xdr:nvSpPr>
        <xdr:cNvPr id="132" name="楕円 131"/>
        <xdr:cNvSpPr/>
      </xdr:nvSpPr>
      <xdr:spPr>
        <a:xfrm>
          <a:off x="8699500" y="624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96241</xdr:rowOff>
    </xdr:from>
    <xdr:to>
      <xdr:col>50</xdr:col>
      <xdr:colOff>114300</xdr:colOff>
      <xdr:row>36</xdr:row>
      <xdr:rowOff>125254</xdr:rowOff>
    </xdr:to>
    <xdr:cxnSp macro="">
      <xdr:nvCxnSpPr>
        <xdr:cNvPr id="133" name="直線コネクタ 132"/>
        <xdr:cNvCxnSpPr/>
      </xdr:nvCxnSpPr>
      <xdr:spPr>
        <a:xfrm flipV="1">
          <a:off x="8750300" y="6268441"/>
          <a:ext cx="8890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105448</xdr:rowOff>
    </xdr:from>
    <xdr:to>
      <xdr:col>41</xdr:col>
      <xdr:colOff>101600</xdr:colOff>
      <xdr:row>37</xdr:row>
      <xdr:rowOff>35598</xdr:rowOff>
    </xdr:to>
    <xdr:sp macro="" textlink="">
      <xdr:nvSpPr>
        <xdr:cNvPr id="134" name="楕円 133"/>
        <xdr:cNvSpPr/>
      </xdr:nvSpPr>
      <xdr:spPr>
        <a:xfrm>
          <a:off x="7810500" y="62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125254</xdr:rowOff>
    </xdr:from>
    <xdr:to>
      <xdr:col>45</xdr:col>
      <xdr:colOff>177800</xdr:colOff>
      <xdr:row>36</xdr:row>
      <xdr:rowOff>156248</xdr:rowOff>
    </xdr:to>
    <xdr:cxnSp macro="">
      <xdr:nvCxnSpPr>
        <xdr:cNvPr id="135" name="直線コネクタ 134"/>
        <xdr:cNvCxnSpPr/>
      </xdr:nvCxnSpPr>
      <xdr:spPr>
        <a:xfrm flipV="1">
          <a:off x="7861300" y="6297454"/>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143282</xdr:rowOff>
    </xdr:from>
    <xdr:to>
      <xdr:col>36</xdr:col>
      <xdr:colOff>165100</xdr:colOff>
      <xdr:row>37</xdr:row>
      <xdr:rowOff>73432</xdr:rowOff>
    </xdr:to>
    <xdr:sp macro="" textlink="">
      <xdr:nvSpPr>
        <xdr:cNvPr id="136" name="楕円 135"/>
        <xdr:cNvSpPr/>
      </xdr:nvSpPr>
      <xdr:spPr>
        <a:xfrm>
          <a:off x="6921500" y="631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156248</xdr:rowOff>
    </xdr:from>
    <xdr:to>
      <xdr:col>41</xdr:col>
      <xdr:colOff>50800</xdr:colOff>
      <xdr:row>37</xdr:row>
      <xdr:rowOff>22632</xdr:rowOff>
    </xdr:to>
    <xdr:cxnSp macro="">
      <xdr:nvCxnSpPr>
        <xdr:cNvPr id="137" name="直線コネクタ 136"/>
        <xdr:cNvCxnSpPr/>
      </xdr:nvCxnSpPr>
      <xdr:spPr>
        <a:xfrm flipV="1">
          <a:off x="6972300" y="6328448"/>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8514</xdr:rowOff>
    </xdr:from>
    <xdr:ext cx="534377" cy="259045"/>
    <xdr:sp macro="" textlink="">
      <xdr:nvSpPr>
        <xdr:cNvPr id="138" name="n_1aveValue【道路】&#10;一人当たり延長"/>
        <xdr:cNvSpPr txBox="1"/>
      </xdr:nvSpPr>
      <xdr:spPr>
        <a:xfrm>
          <a:off x="9359411" y="68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19543</xdr:rowOff>
    </xdr:from>
    <xdr:ext cx="534377" cy="259045"/>
    <xdr:sp macro="" textlink="">
      <xdr:nvSpPr>
        <xdr:cNvPr id="139" name="n_2aveValue【道路】&#10;一人当たり延長"/>
        <xdr:cNvSpPr txBox="1"/>
      </xdr:nvSpPr>
      <xdr:spPr>
        <a:xfrm>
          <a:off x="8483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24477</xdr:rowOff>
    </xdr:from>
    <xdr:ext cx="534377" cy="259045"/>
    <xdr:sp macro="" textlink="">
      <xdr:nvSpPr>
        <xdr:cNvPr id="140" name="n_3aveValue【道路】&#10;一人当たり延長"/>
        <xdr:cNvSpPr txBox="1"/>
      </xdr:nvSpPr>
      <xdr:spPr>
        <a:xfrm>
          <a:off x="7594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44918</xdr:rowOff>
    </xdr:from>
    <xdr:ext cx="534377" cy="259045"/>
    <xdr:sp macro="" textlink="">
      <xdr:nvSpPr>
        <xdr:cNvPr id="141" name="n_4aveValue【道路】&#10;一人当たり延長"/>
        <xdr:cNvSpPr txBox="1"/>
      </xdr:nvSpPr>
      <xdr:spPr>
        <a:xfrm>
          <a:off x="6705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163568</xdr:rowOff>
    </xdr:from>
    <xdr:ext cx="534377" cy="259045"/>
    <xdr:sp macro="" textlink="">
      <xdr:nvSpPr>
        <xdr:cNvPr id="142" name="n_1mainValue【道路】&#10;一人当たり延長"/>
        <xdr:cNvSpPr txBox="1"/>
      </xdr:nvSpPr>
      <xdr:spPr>
        <a:xfrm>
          <a:off x="9359411" y="599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21131</xdr:rowOff>
    </xdr:from>
    <xdr:ext cx="534377" cy="259045"/>
    <xdr:sp macro="" textlink="">
      <xdr:nvSpPr>
        <xdr:cNvPr id="143" name="n_2mainValue【道路】&#10;一人当たり延長"/>
        <xdr:cNvSpPr txBox="1"/>
      </xdr:nvSpPr>
      <xdr:spPr>
        <a:xfrm>
          <a:off x="8483111" y="6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52125</xdr:rowOff>
    </xdr:from>
    <xdr:ext cx="534377" cy="259045"/>
    <xdr:sp macro="" textlink="">
      <xdr:nvSpPr>
        <xdr:cNvPr id="144" name="n_3mainValue【道路】&#10;一人当たり延長"/>
        <xdr:cNvSpPr txBox="1"/>
      </xdr:nvSpPr>
      <xdr:spPr>
        <a:xfrm>
          <a:off x="7594111" y="605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89959</xdr:rowOff>
    </xdr:from>
    <xdr:ext cx="534377" cy="259045"/>
    <xdr:sp macro="" textlink="">
      <xdr:nvSpPr>
        <xdr:cNvPr id="145" name="n_4mainValue【道路】&#10;一人当たり延長"/>
        <xdr:cNvSpPr txBox="1"/>
      </xdr:nvSpPr>
      <xdr:spPr>
        <a:xfrm>
          <a:off x="6705111" y="609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6" name="【橋りょう・トンネル】&#10;有形固定資産減価償却率平均値テキスト"/>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52070</xdr:rowOff>
    </xdr:from>
    <xdr:to>
      <xdr:col>24</xdr:col>
      <xdr:colOff>114300</xdr:colOff>
      <xdr:row>55</xdr:row>
      <xdr:rowOff>153670</xdr:rowOff>
    </xdr:to>
    <xdr:sp macro="" textlink="">
      <xdr:nvSpPr>
        <xdr:cNvPr id="187" name="楕円 186"/>
        <xdr:cNvSpPr/>
      </xdr:nvSpPr>
      <xdr:spPr>
        <a:xfrm>
          <a:off x="45847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5097</xdr:rowOff>
    </xdr:from>
    <xdr:ext cx="340478" cy="259045"/>
    <xdr:sp macro="" textlink="">
      <xdr:nvSpPr>
        <xdr:cNvPr id="188" name="【橋りょう・トンネル】&#10;有形固定資産減価償却率該当値テキスト"/>
        <xdr:cNvSpPr txBox="1"/>
      </xdr:nvSpPr>
      <xdr:spPr>
        <a:xfrm>
          <a:off x="4673600" y="9434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34109</xdr:rowOff>
    </xdr:from>
    <xdr:to>
      <xdr:col>20</xdr:col>
      <xdr:colOff>38100</xdr:colOff>
      <xdr:row>55</xdr:row>
      <xdr:rowOff>135709</xdr:rowOff>
    </xdr:to>
    <xdr:sp macro="" textlink="">
      <xdr:nvSpPr>
        <xdr:cNvPr id="189" name="楕円 188"/>
        <xdr:cNvSpPr/>
      </xdr:nvSpPr>
      <xdr:spPr>
        <a:xfrm>
          <a:off x="3746500" y="94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84909</xdr:rowOff>
    </xdr:from>
    <xdr:to>
      <xdr:col>24</xdr:col>
      <xdr:colOff>63500</xdr:colOff>
      <xdr:row>55</xdr:row>
      <xdr:rowOff>102870</xdr:rowOff>
    </xdr:to>
    <xdr:cxnSp macro="">
      <xdr:nvCxnSpPr>
        <xdr:cNvPr id="190" name="直線コネクタ 189"/>
        <xdr:cNvCxnSpPr/>
      </xdr:nvCxnSpPr>
      <xdr:spPr>
        <a:xfrm>
          <a:off x="3797300" y="951465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17780</xdr:rowOff>
    </xdr:from>
    <xdr:to>
      <xdr:col>15</xdr:col>
      <xdr:colOff>101600</xdr:colOff>
      <xdr:row>55</xdr:row>
      <xdr:rowOff>119380</xdr:rowOff>
    </xdr:to>
    <xdr:sp macro="" textlink="">
      <xdr:nvSpPr>
        <xdr:cNvPr id="191" name="楕円 190"/>
        <xdr:cNvSpPr/>
      </xdr:nvSpPr>
      <xdr:spPr>
        <a:xfrm>
          <a:off x="2857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68580</xdr:rowOff>
    </xdr:from>
    <xdr:to>
      <xdr:col>19</xdr:col>
      <xdr:colOff>177800</xdr:colOff>
      <xdr:row>55</xdr:row>
      <xdr:rowOff>84909</xdr:rowOff>
    </xdr:to>
    <xdr:cxnSp macro="">
      <xdr:nvCxnSpPr>
        <xdr:cNvPr id="192" name="直線コネクタ 191"/>
        <xdr:cNvCxnSpPr/>
      </xdr:nvCxnSpPr>
      <xdr:spPr>
        <a:xfrm>
          <a:off x="2908300" y="949833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3084</xdr:rowOff>
    </xdr:from>
    <xdr:to>
      <xdr:col>10</xdr:col>
      <xdr:colOff>165100</xdr:colOff>
      <xdr:row>55</xdr:row>
      <xdr:rowOff>104684</xdr:rowOff>
    </xdr:to>
    <xdr:sp macro="" textlink="">
      <xdr:nvSpPr>
        <xdr:cNvPr id="193" name="楕円 192"/>
        <xdr:cNvSpPr/>
      </xdr:nvSpPr>
      <xdr:spPr>
        <a:xfrm>
          <a:off x="1968500" y="94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53884</xdr:rowOff>
    </xdr:from>
    <xdr:to>
      <xdr:col>15</xdr:col>
      <xdr:colOff>50800</xdr:colOff>
      <xdr:row>55</xdr:row>
      <xdr:rowOff>68580</xdr:rowOff>
    </xdr:to>
    <xdr:cxnSp macro="">
      <xdr:nvCxnSpPr>
        <xdr:cNvPr id="194" name="直線コネクタ 193"/>
        <xdr:cNvCxnSpPr/>
      </xdr:nvCxnSpPr>
      <xdr:spPr>
        <a:xfrm>
          <a:off x="2019300" y="94836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73297</xdr:rowOff>
    </xdr:from>
    <xdr:to>
      <xdr:col>6</xdr:col>
      <xdr:colOff>38100</xdr:colOff>
      <xdr:row>56</xdr:row>
      <xdr:rowOff>3447</xdr:rowOff>
    </xdr:to>
    <xdr:sp macro="" textlink="">
      <xdr:nvSpPr>
        <xdr:cNvPr id="195" name="楕円 194"/>
        <xdr:cNvSpPr/>
      </xdr:nvSpPr>
      <xdr:spPr>
        <a:xfrm>
          <a:off x="1079500" y="9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53884</xdr:rowOff>
    </xdr:from>
    <xdr:to>
      <xdr:col>10</xdr:col>
      <xdr:colOff>114300</xdr:colOff>
      <xdr:row>55</xdr:row>
      <xdr:rowOff>124097</xdr:rowOff>
    </xdr:to>
    <xdr:cxnSp macro="">
      <xdr:nvCxnSpPr>
        <xdr:cNvPr id="196" name="直線コネクタ 195"/>
        <xdr:cNvCxnSpPr/>
      </xdr:nvCxnSpPr>
      <xdr:spPr>
        <a:xfrm flipV="1">
          <a:off x="1130300" y="948363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8" name="n_2aveValue【橋りょう・トンネル】&#10;有形固定資産減価償却率"/>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199" name="n_3aveValue【橋りょう・トンネル】&#10;有形固定資産減価償却率"/>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0" name="n_4aveValue【橋りょう・トンネル】&#10;有形固定資産減価償却率"/>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152236</xdr:rowOff>
    </xdr:from>
    <xdr:ext cx="340478" cy="259045"/>
    <xdr:sp macro="" textlink="">
      <xdr:nvSpPr>
        <xdr:cNvPr id="201" name="n_1mainValue【橋りょう・トンネル】&#10;有形固定資産減価償却率"/>
        <xdr:cNvSpPr txBox="1"/>
      </xdr:nvSpPr>
      <xdr:spPr>
        <a:xfrm>
          <a:off x="3614361" y="92390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135907</xdr:rowOff>
    </xdr:from>
    <xdr:ext cx="340478" cy="259045"/>
    <xdr:sp macro="" textlink="">
      <xdr:nvSpPr>
        <xdr:cNvPr id="202" name="n_2mainValue【橋りょう・トンネル】&#10;有形固定資産減価償却率"/>
        <xdr:cNvSpPr txBox="1"/>
      </xdr:nvSpPr>
      <xdr:spPr>
        <a:xfrm>
          <a:off x="2738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121211</xdr:rowOff>
    </xdr:from>
    <xdr:ext cx="340478" cy="259045"/>
    <xdr:sp macro="" textlink="">
      <xdr:nvSpPr>
        <xdr:cNvPr id="203" name="n_3mainValue【橋りょう・トンネル】&#10;有形固定資産減価償却率"/>
        <xdr:cNvSpPr txBox="1"/>
      </xdr:nvSpPr>
      <xdr:spPr>
        <a:xfrm>
          <a:off x="1849061" y="9208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19974</xdr:rowOff>
    </xdr:from>
    <xdr:ext cx="340478" cy="259045"/>
    <xdr:sp macro="" textlink="">
      <xdr:nvSpPr>
        <xdr:cNvPr id="204" name="n_4mainValue【橋りょう・トンネル】&#10;有形固定資産減価償却率"/>
        <xdr:cNvSpPr txBox="1"/>
      </xdr:nvSpPr>
      <xdr:spPr>
        <a:xfrm>
          <a:off x="960061" y="92782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5" name="【橋りょう・トンネル】&#10;一人当たり有形固定資産（償却資産）額平均値テキスト"/>
        <xdr:cNvSpPr txBox="1"/>
      </xdr:nvSpPr>
      <xdr:spPr>
        <a:xfrm>
          <a:off x="10515600" y="10564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53113</xdr:rowOff>
    </xdr:from>
    <xdr:to>
      <xdr:col>55</xdr:col>
      <xdr:colOff>50800</xdr:colOff>
      <xdr:row>64</xdr:row>
      <xdr:rowOff>154713</xdr:rowOff>
    </xdr:to>
    <xdr:sp macro="" textlink="">
      <xdr:nvSpPr>
        <xdr:cNvPr id="246" name="楕円 245"/>
        <xdr:cNvSpPr/>
      </xdr:nvSpPr>
      <xdr:spPr>
        <a:xfrm>
          <a:off x="10426700" y="110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139490</xdr:rowOff>
    </xdr:from>
    <xdr:ext cx="534377" cy="259045"/>
    <xdr:sp macro="" textlink="">
      <xdr:nvSpPr>
        <xdr:cNvPr id="247" name="【橋りょう・トンネル】&#10;一人当たり有形固定資産（償却資産）額該当値テキスト"/>
        <xdr:cNvSpPr txBox="1"/>
      </xdr:nvSpPr>
      <xdr:spPr>
        <a:xfrm>
          <a:off x="10515600" y="1094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53934</xdr:rowOff>
    </xdr:from>
    <xdr:to>
      <xdr:col>50</xdr:col>
      <xdr:colOff>165100</xdr:colOff>
      <xdr:row>64</xdr:row>
      <xdr:rowOff>155534</xdr:rowOff>
    </xdr:to>
    <xdr:sp macro="" textlink="">
      <xdr:nvSpPr>
        <xdr:cNvPr id="248" name="楕円 247"/>
        <xdr:cNvSpPr/>
      </xdr:nvSpPr>
      <xdr:spPr>
        <a:xfrm>
          <a:off x="9588500" y="110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103913</xdr:rowOff>
    </xdr:from>
    <xdr:to>
      <xdr:col>55</xdr:col>
      <xdr:colOff>0</xdr:colOff>
      <xdr:row>64</xdr:row>
      <xdr:rowOff>104734</xdr:rowOff>
    </xdr:to>
    <xdr:cxnSp macro="">
      <xdr:nvCxnSpPr>
        <xdr:cNvPr id="249" name="直線コネクタ 248"/>
        <xdr:cNvCxnSpPr/>
      </xdr:nvCxnSpPr>
      <xdr:spPr>
        <a:xfrm flipV="1">
          <a:off x="9639300" y="11076713"/>
          <a:ext cx="838200" cy="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56752</xdr:rowOff>
    </xdr:from>
    <xdr:to>
      <xdr:col>46</xdr:col>
      <xdr:colOff>38100</xdr:colOff>
      <xdr:row>64</xdr:row>
      <xdr:rowOff>158352</xdr:rowOff>
    </xdr:to>
    <xdr:sp macro="" textlink="">
      <xdr:nvSpPr>
        <xdr:cNvPr id="250" name="楕円 249"/>
        <xdr:cNvSpPr/>
      </xdr:nvSpPr>
      <xdr:spPr>
        <a:xfrm>
          <a:off x="8699500" y="1102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104734</xdr:rowOff>
    </xdr:from>
    <xdr:to>
      <xdr:col>50</xdr:col>
      <xdr:colOff>114300</xdr:colOff>
      <xdr:row>64</xdr:row>
      <xdr:rowOff>107552</xdr:rowOff>
    </xdr:to>
    <xdr:cxnSp macro="">
      <xdr:nvCxnSpPr>
        <xdr:cNvPr id="251" name="直線コネクタ 250"/>
        <xdr:cNvCxnSpPr/>
      </xdr:nvCxnSpPr>
      <xdr:spPr>
        <a:xfrm flipV="1">
          <a:off x="8750300" y="11077534"/>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66224</xdr:rowOff>
    </xdr:from>
    <xdr:to>
      <xdr:col>41</xdr:col>
      <xdr:colOff>101600</xdr:colOff>
      <xdr:row>64</xdr:row>
      <xdr:rowOff>167824</xdr:rowOff>
    </xdr:to>
    <xdr:sp macro="" textlink="">
      <xdr:nvSpPr>
        <xdr:cNvPr id="252" name="楕円 251"/>
        <xdr:cNvSpPr/>
      </xdr:nvSpPr>
      <xdr:spPr>
        <a:xfrm>
          <a:off x="7810500" y="1103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107552</xdr:rowOff>
    </xdr:from>
    <xdr:to>
      <xdr:col>45</xdr:col>
      <xdr:colOff>177800</xdr:colOff>
      <xdr:row>64</xdr:row>
      <xdr:rowOff>117024</xdr:rowOff>
    </xdr:to>
    <xdr:cxnSp macro="">
      <xdr:nvCxnSpPr>
        <xdr:cNvPr id="253" name="直線コネクタ 252"/>
        <xdr:cNvCxnSpPr/>
      </xdr:nvCxnSpPr>
      <xdr:spPr>
        <a:xfrm flipV="1">
          <a:off x="7861300" y="11080352"/>
          <a:ext cx="889000" cy="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78234</xdr:rowOff>
    </xdr:from>
    <xdr:to>
      <xdr:col>36</xdr:col>
      <xdr:colOff>165100</xdr:colOff>
      <xdr:row>65</xdr:row>
      <xdr:rowOff>8384</xdr:rowOff>
    </xdr:to>
    <xdr:sp macro="" textlink="">
      <xdr:nvSpPr>
        <xdr:cNvPr id="254" name="楕円 253"/>
        <xdr:cNvSpPr/>
      </xdr:nvSpPr>
      <xdr:spPr>
        <a:xfrm>
          <a:off x="6921500" y="11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117024</xdr:rowOff>
    </xdr:from>
    <xdr:to>
      <xdr:col>41</xdr:col>
      <xdr:colOff>50800</xdr:colOff>
      <xdr:row>64</xdr:row>
      <xdr:rowOff>129034</xdr:rowOff>
    </xdr:to>
    <xdr:cxnSp macro="">
      <xdr:nvCxnSpPr>
        <xdr:cNvPr id="255" name="直線コネクタ 254"/>
        <xdr:cNvCxnSpPr/>
      </xdr:nvCxnSpPr>
      <xdr:spPr>
        <a:xfrm flipV="1">
          <a:off x="6972300" y="11089824"/>
          <a:ext cx="889000" cy="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6" name="n_1aveValue【橋りょう・トンネル】&#10;一人当たり有形固定資産（償却資産）額"/>
        <xdr:cNvSpPr txBox="1"/>
      </xdr:nvSpPr>
      <xdr:spPr>
        <a:xfrm>
          <a:off x="93270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7" name="n_2aveValue【橋りょう・トンネル】&#10;一人当たり有形固定資産（償却資産）額"/>
        <xdr:cNvSpPr txBox="1"/>
      </xdr:nvSpPr>
      <xdr:spPr>
        <a:xfrm>
          <a:off x="8450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58" name="n_3aveValue【橋りょう・トンネル】&#10;一人当たり有形固定資産（償却資産）額"/>
        <xdr:cNvSpPr txBox="1"/>
      </xdr:nvSpPr>
      <xdr:spPr>
        <a:xfrm>
          <a:off x="7561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59" name="n_4aveValue【橋りょう・トンネル】&#10;一人当たり有形固定資産（償却資産）額"/>
        <xdr:cNvSpPr txBox="1"/>
      </xdr:nvSpPr>
      <xdr:spPr>
        <a:xfrm>
          <a:off x="6672795" y="105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146661</xdr:rowOff>
    </xdr:from>
    <xdr:ext cx="534377" cy="259045"/>
    <xdr:sp macro="" textlink="">
      <xdr:nvSpPr>
        <xdr:cNvPr id="260" name="n_1mainValue【橋りょう・トンネル】&#10;一人当たり有形固定資産（償却資産）額"/>
        <xdr:cNvSpPr txBox="1"/>
      </xdr:nvSpPr>
      <xdr:spPr>
        <a:xfrm>
          <a:off x="9359411" y="111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149479</xdr:rowOff>
    </xdr:from>
    <xdr:ext cx="534377" cy="259045"/>
    <xdr:sp macro="" textlink="">
      <xdr:nvSpPr>
        <xdr:cNvPr id="261" name="n_2mainValue【橋りょう・トンネル】&#10;一人当たり有形固定資産（償却資産）額"/>
        <xdr:cNvSpPr txBox="1"/>
      </xdr:nvSpPr>
      <xdr:spPr>
        <a:xfrm>
          <a:off x="8483111" y="1112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158951</xdr:rowOff>
    </xdr:from>
    <xdr:ext cx="534377" cy="259045"/>
    <xdr:sp macro="" textlink="">
      <xdr:nvSpPr>
        <xdr:cNvPr id="262" name="n_3mainValue【橋りょう・トンネル】&#10;一人当たり有形固定資産（償却資産）額"/>
        <xdr:cNvSpPr txBox="1"/>
      </xdr:nvSpPr>
      <xdr:spPr>
        <a:xfrm>
          <a:off x="7594111" y="1113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170961</xdr:rowOff>
    </xdr:from>
    <xdr:ext cx="469744" cy="259045"/>
    <xdr:sp macro="" textlink="">
      <xdr:nvSpPr>
        <xdr:cNvPr id="263" name="n_4mainValue【橋りょう・トンネル】&#10;一人当たり有形固定資産（償却資産）額"/>
        <xdr:cNvSpPr txBox="1"/>
      </xdr:nvSpPr>
      <xdr:spPr>
        <a:xfrm>
          <a:off x="6737428" y="1114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3" name="【公営住宅】&#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17780</xdr:rowOff>
    </xdr:from>
    <xdr:to>
      <xdr:col>24</xdr:col>
      <xdr:colOff>114300</xdr:colOff>
      <xdr:row>82</xdr:row>
      <xdr:rowOff>119380</xdr:rowOff>
    </xdr:to>
    <xdr:sp macro="" textlink="">
      <xdr:nvSpPr>
        <xdr:cNvPr id="304" name="楕円 303"/>
        <xdr:cNvSpPr/>
      </xdr:nvSpPr>
      <xdr:spPr>
        <a:xfrm>
          <a:off x="45847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40657</xdr:rowOff>
    </xdr:from>
    <xdr:ext cx="405111" cy="259045"/>
    <xdr:sp macro="" textlink="">
      <xdr:nvSpPr>
        <xdr:cNvPr id="305" name="【公営住宅】&#10;有形固定資産減価償却率該当値テキスト"/>
        <xdr:cNvSpPr txBox="1"/>
      </xdr:nvSpPr>
      <xdr:spPr>
        <a:xfrm>
          <a:off x="4673600"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306" name="楕円 305"/>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68580</xdr:rowOff>
    </xdr:to>
    <xdr:cxnSp macro="">
      <xdr:nvCxnSpPr>
        <xdr:cNvPr id="307" name="直線コネクタ 306"/>
        <xdr:cNvCxnSpPr/>
      </xdr:nvCxnSpPr>
      <xdr:spPr>
        <a:xfrm>
          <a:off x="3797300" y="14097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130175</xdr:rowOff>
    </xdr:from>
    <xdr:to>
      <xdr:col>15</xdr:col>
      <xdr:colOff>101600</xdr:colOff>
      <xdr:row>82</xdr:row>
      <xdr:rowOff>60325</xdr:rowOff>
    </xdr:to>
    <xdr:sp macro="" textlink="">
      <xdr:nvSpPr>
        <xdr:cNvPr id="308" name="楕円 307"/>
        <xdr:cNvSpPr/>
      </xdr:nvSpPr>
      <xdr:spPr>
        <a:xfrm>
          <a:off x="2857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xdr:rowOff>
    </xdr:from>
    <xdr:to>
      <xdr:col>19</xdr:col>
      <xdr:colOff>177800</xdr:colOff>
      <xdr:row>82</xdr:row>
      <xdr:rowOff>38100</xdr:rowOff>
    </xdr:to>
    <xdr:cxnSp macro="">
      <xdr:nvCxnSpPr>
        <xdr:cNvPr id="309" name="直線コネクタ 308"/>
        <xdr:cNvCxnSpPr/>
      </xdr:nvCxnSpPr>
      <xdr:spPr>
        <a:xfrm>
          <a:off x="2908300" y="14068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111125</xdr:rowOff>
    </xdr:from>
    <xdr:to>
      <xdr:col>10</xdr:col>
      <xdr:colOff>165100</xdr:colOff>
      <xdr:row>82</xdr:row>
      <xdr:rowOff>41275</xdr:rowOff>
    </xdr:to>
    <xdr:sp macro="" textlink="">
      <xdr:nvSpPr>
        <xdr:cNvPr id="310" name="楕円 309"/>
        <xdr:cNvSpPr/>
      </xdr:nvSpPr>
      <xdr:spPr>
        <a:xfrm>
          <a:off x="1968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161925</xdr:rowOff>
    </xdr:from>
    <xdr:to>
      <xdr:col>15</xdr:col>
      <xdr:colOff>50800</xdr:colOff>
      <xdr:row>82</xdr:row>
      <xdr:rowOff>9525</xdr:rowOff>
    </xdr:to>
    <xdr:cxnSp macro="">
      <xdr:nvCxnSpPr>
        <xdr:cNvPr id="311" name="直線コネクタ 310"/>
        <xdr:cNvCxnSpPr/>
      </xdr:nvCxnSpPr>
      <xdr:spPr>
        <a:xfrm>
          <a:off x="2019300" y="14049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130175</xdr:rowOff>
    </xdr:from>
    <xdr:to>
      <xdr:col>6</xdr:col>
      <xdr:colOff>38100</xdr:colOff>
      <xdr:row>82</xdr:row>
      <xdr:rowOff>60325</xdr:rowOff>
    </xdr:to>
    <xdr:sp macro="" textlink="">
      <xdr:nvSpPr>
        <xdr:cNvPr id="312" name="楕円 311"/>
        <xdr:cNvSpPr/>
      </xdr:nvSpPr>
      <xdr:spPr>
        <a:xfrm>
          <a:off x="1079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161925</xdr:rowOff>
    </xdr:from>
    <xdr:to>
      <xdr:col>10</xdr:col>
      <xdr:colOff>114300</xdr:colOff>
      <xdr:row>82</xdr:row>
      <xdr:rowOff>9525</xdr:rowOff>
    </xdr:to>
    <xdr:cxnSp macro="">
      <xdr:nvCxnSpPr>
        <xdr:cNvPr id="313" name="直線コネクタ 312"/>
        <xdr:cNvCxnSpPr/>
      </xdr:nvCxnSpPr>
      <xdr:spPr>
        <a:xfrm flipV="1">
          <a:off x="1130300" y="14049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14" name="n_1aveValue【公営住宅】&#10;有形固定資産減価償却率"/>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6" name="n_3aveValue【公営住宅】&#10;有形固定資産減価償却率"/>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macro="" textlink="">
      <xdr:nvSpPr>
        <xdr:cNvPr id="317" name="n_4aveValue【公営住宅】&#10;有形固定資産減価償却率"/>
        <xdr:cNvSpPr txBox="1"/>
      </xdr:nvSpPr>
      <xdr:spPr>
        <a:xfrm>
          <a:off x="927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105427</xdr:rowOff>
    </xdr:from>
    <xdr:ext cx="405111" cy="259045"/>
    <xdr:sp macro="" textlink="">
      <xdr:nvSpPr>
        <xdr:cNvPr id="318" name="n_1mainValue【公営住宅】&#10;有形固定資産減価償却率"/>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319" name="n_2mainValue【公営住宅】&#10;有形固定資産減価償却率"/>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57802</xdr:rowOff>
    </xdr:from>
    <xdr:ext cx="405111" cy="259045"/>
    <xdr:sp macro="" textlink="">
      <xdr:nvSpPr>
        <xdr:cNvPr id="320" name="n_3mainValue【公営住宅】&#10;有形固定資産減価償却率"/>
        <xdr:cNvSpPr txBox="1"/>
      </xdr:nvSpPr>
      <xdr:spPr>
        <a:xfrm>
          <a:off x="1816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76852</xdr:rowOff>
    </xdr:from>
    <xdr:ext cx="405111" cy="259045"/>
    <xdr:sp macro="" textlink="">
      <xdr:nvSpPr>
        <xdr:cNvPr id="321" name="n_4mainValue【公営住宅】&#10;有形固定資産減価償却率"/>
        <xdr:cNvSpPr txBox="1"/>
      </xdr:nvSpPr>
      <xdr:spPr>
        <a:xfrm>
          <a:off x="927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350" name="【公営住宅】&#10;一人当たり面積平均値テキスト"/>
        <xdr:cNvSpPr txBox="1"/>
      </xdr:nvSpPr>
      <xdr:spPr>
        <a:xfrm>
          <a:off x="10515600" y="1452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96456</xdr:rowOff>
    </xdr:from>
    <xdr:to>
      <xdr:col>55</xdr:col>
      <xdr:colOff>50800</xdr:colOff>
      <xdr:row>85</xdr:row>
      <xdr:rowOff>26606</xdr:rowOff>
    </xdr:to>
    <xdr:sp macro="" textlink="">
      <xdr:nvSpPr>
        <xdr:cNvPr id="361" name="楕円 360"/>
        <xdr:cNvSpPr/>
      </xdr:nvSpPr>
      <xdr:spPr>
        <a:xfrm>
          <a:off x="104267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119333</xdr:rowOff>
    </xdr:from>
    <xdr:ext cx="469744" cy="259045"/>
    <xdr:sp macro="" textlink="">
      <xdr:nvSpPr>
        <xdr:cNvPr id="362" name="【公営住宅】&#10;一人当たり面積該当値テキスト"/>
        <xdr:cNvSpPr txBox="1"/>
      </xdr:nvSpPr>
      <xdr:spPr>
        <a:xfrm>
          <a:off x="10515600" y="1434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105981</xdr:rowOff>
    </xdr:from>
    <xdr:to>
      <xdr:col>50</xdr:col>
      <xdr:colOff>165100</xdr:colOff>
      <xdr:row>85</xdr:row>
      <xdr:rowOff>36131</xdr:rowOff>
    </xdr:to>
    <xdr:sp macro="" textlink="">
      <xdr:nvSpPr>
        <xdr:cNvPr id="363" name="楕円 362"/>
        <xdr:cNvSpPr/>
      </xdr:nvSpPr>
      <xdr:spPr>
        <a:xfrm>
          <a:off x="9588500" y="1450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147256</xdr:rowOff>
    </xdr:from>
    <xdr:to>
      <xdr:col>55</xdr:col>
      <xdr:colOff>0</xdr:colOff>
      <xdr:row>84</xdr:row>
      <xdr:rowOff>156781</xdr:rowOff>
    </xdr:to>
    <xdr:cxnSp macro="">
      <xdr:nvCxnSpPr>
        <xdr:cNvPr id="364" name="直線コネクタ 363"/>
        <xdr:cNvCxnSpPr/>
      </xdr:nvCxnSpPr>
      <xdr:spPr>
        <a:xfrm flipV="1">
          <a:off x="9639300" y="1454905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115125</xdr:rowOff>
    </xdr:from>
    <xdr:to>
      <xdr:col>46</xdr:col>
      <xdr:colOff>38100</xdr:colOff>
      <xdr:row>85</xdr:row>
      <xdr:rowOff>45275</xdr:rowOff>
    </xdr:to>
    <xdr:sp macro="" textlink="">
      <xdr:nvSpPr>
        <xdr:cNvPr id="365" name="楕円 364"/>
        <xdr:cNvSpPr/>
      </xdr:nvSpPr>
      <xdr:spPr>
        <a:xfrm>
          <a:off x="8699500" y="1451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156781</xdr:rowOff>
    </xdr:from>
    <xdr:to>
      <xdr:col>50</xdr:col>
      <xdr:colOff>114300</xdr:colOff>
      <xdr:row>84</xdr:row>
      <xdr:rowOff>165925</xdr:rowOff>
    </xdr:to>
    <xdr:cxnSp macro="">
      <xdr:nvCxnSpPr>
        <xdr:cNvPr id="366" name="直線コネクタ 365"/>
        <xdr:cNvCxnSpPr/>
      </xdr:nvCxnSpPr>
      <xdr:spPr>
        <a:xfrm flipV="1">
          <a:off x="8750300" y="1455858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122746</xdr:rowOff>
    </xdr:from>
    <xdr:to>
      <xdr:col>41</xdr:col>
      <xdr:colOff>101600</xdr:colOff>
      <xdr:row>85</xdr:row>
      <xdr:rowOff>52896</xdr:rowOff>
    </xdr:to>
    <xdr:sp macro="" textlink="">
      <xdr:nvSpPr>
        <xdr:cNvPr id="367" name="楕円 366"/>
        <xdr:cNvSpPr/>
      </xdr:nvSpPr>
      <xdr:spPr>
        <a:xfrm>
          <a:off x="7810500" y="145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165925</xdr:rowOff>
    </xdr:from>
    <xdr:to>
      <xdr:col>45</xdr:col>
      <xdr:colOff>177800</xdr:colOff>
      <xdr:row>85</xdr:row>
      <xdr:rowOff>2096</xdr:rowOff>
    </xdr:to>
    <xdr:cxnSp macro="">
      <xdr:nvCxnSpPr>
        <xdr:cNvPr id="368" name="直線コネクタ 367"/>
        <xdr:cNvCxnSpPr/>
      </xdr:nvCxnSpPr>
      <xdr:spPr>
        <a:xfrm flipV="1">
          <a:off x="7861300" y="14567725"/>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129984</xdr:rowOff>
    </xdr:from>
    <xdr:to>
      <xdr:col>36</xdr:col>
      <xdr:colOff>165100</xdr:colOff>
      <xdr:row>85</xdr:row>
      <xdr:rowOff>60134</xdr:rowOff>
    </xdr:to>
    <xdr:sp macro="" textlink="">
      <xdr:nvSpPr>
        <xdr:cNvPr id="369" name="楕円 368"/>
        <xdr:cNvSpPr/>
      </xdr:nvSpPr>
      <xdr:spPr>
        <a:xfrm>
          <a:off x="6921500" y="145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2096</xdr:rowOff>
    </xdr:from>
    <xdr:to>
      <xdr:col>41</xdr:col>
      <xdr:colOff>50800</xdr:colOff>
      <xdr:row>85</xdr:row>
      <xdr:rowOff>9334</xdr:rowOff>
    </xdr:to>
    <xdr:cxnSp macro="">
      <xdr:nvCxnSpPr>
        <xdr:cNvPr id="370" name="直線コネクタ 369"/>
        <xdr:cNvCxnSpPr/>
      </xdr:nvCxnSpPr>
      <xdr:spPr>
        <a:xfrm flipV="1">
          <a:off x="6972300" y="14575346"/>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62120</xdr:rowOff>
    </xdr:from>
    <xdr:ext cx="469744" cy="259045"/>
    <xdr:sp macro="" textlink="">
      <xdr:nvSpPr>
        <xdr:cNvPr id="371" name="n_1aveValue【公営住宅】&#10;一人当たり面積"/>
        <xdr:cNvSpPr txBox="1"/>
      </xdr:nvSpPr>
      <xdr:spPr>
        <a:xfrm>
          <a:off x="9391727" y="14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53739</xdr:rowOff>
    </xdr:from>
    <xdr:ext cx="469744" cy="259045"/>
    <xdr:sp macro="" textlink="">
      <xdr:nvSpPr>
        <xdr:cNvPr id="372" name="n_2aveValue【公営住宅】&#10;一人当たり面積"/>
        <xdr:cNvSpPr txBox="1"/>
      </xdr:nvSpPr>
      <xdr:spPr>
        <a:xfrm>
          <a:off x="8515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46690</xdr:rowOff>
    </xdr:from>
    <xdr:ext cx="469744" cy="259045"/>
    <xdr:sp macro="" textlink="">
      <xdr:nvSpPr>
        <xdr:cNvPr id="373" name="n_3aveValue【公営住宅】&#10;一人当たり面積"/>
        <xdr:cNvSpPr txBox="1"/>
      </xdr:nvSpPr>
      <xdr:spPr>
        <a:xfrm>
          <a:off x="7626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58501</xdr:rowOff>
    </xdr:from>
    <xdr:ext cx="469744" cy="259045"/>
    <xdr:sp macro="" textlink="">
      <xdr:nvSpPr>
        <xdr:cNvPr id="374" name="n_4aveValue【公営住宅】&#10;一人当たり面積"/>
        <xdr:cNvSpPr txBox="1"/>
      </xdr:nvSpPr>
      <xdr:spPr>
        <a:xfrm>
          <a:off x="6737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52658</xdr:rowOff>
    </xdr:from>
    <xdr:ext cx="469744" cy="259045"/>
    <xdr:sp macro="" textlink="">
      <xdr:nvSpPr>
        <xdr:cNvPr id="375" name="n_1mainValue【公営住宅】&#10;一人当たり面積"/>
        <xdr:cNvSpPr txBox="1"/>
      </xdr:nvSpPr>
      <xdr:spPr>
        <a:xfrm>
          <a:off x="9391727" y="1428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61802</xdr:rowOff>
    </xdr:from>
    <xdr:ext cx="469744" cy="259045"/>
    <xdr:sp macro="" textlink="">
      <xdr:nvSpPr>
        <xdr:cNvPr id="376" name="n_2mainValue【公営住宅】&#10;一人当たり面積"/>
        <xdr:cNvSpPr txBox="1"/>
      </xdr:nvSpPr>
      <xdr:spPr>
        <a:xfrm>
          <a:off x="8515427" y="1429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69423</xdr:rowOff>
    </xdr:from>
    <xdr:ext cx="469744" cy="259045"/>
    <xdr:sp macro="" textlink="">
      <xdr:nvSpPr>
        <xdr:cNvPr id="377" name="n_3mainValue【公営住宅】&#10;一人当たり面積"/>
        <xdr:cNvSpPr txBox="1"/>
      </xdr:nvSpPr>
      <xdr:spPr>
        <a:xfrm>
          <a:off x="7626427" y="1429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76661</xdr:rowOff>
    </xdr:from>
    <xdr:ext cx="469744" cy="259045"/>
    <xdr:sp macro="" textlink="">
      <xdr:nvSpPr>
        <xdr:cNvPr id="378" name="n_4mainValue【公営住宅】&#10;一人当たり面積"/>
        <xdr:cNvSpPr txBox="1"/>
      </xdr:nvSpPr>
      <xdr:spPr>
        <a:xfrm>
          <a:off x="6737427" y="1430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420" name="直線コネクタ 419"/>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423" name="【認定こども園・幼稚園・保育所】&#10;有形固定資産減価償却率最大値テキスト"/>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24" name="直線コネクタ 423"/>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425" name="【認定こども園・幼稚園・保育所】&#10;有形固定資産減価償却率平均値テキスト"/>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6" name="フローチャート: 判断 425"/>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427" name="フローチャート: 判断 426"/>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8" name="フローチャート: 判断 427"/>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9" name="フローチャート: 判断 428"/>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116840</xdr:rowOff>
    </xdr:from>
    <xdr:to>
      <xdr:col>85</xdr:col>
      <xdr:colOff>177800</xdr:colOff>
      <xdr:row>40</xdr:row>
      <xdr:rowOff>46990</xdr:rowOff>
    </xdr:to>
    <xdr:sp macro="" textlink="">
      <xdr:nvSpPr>
        <xdr:cNvPr id="436" name="楕円 435"/>
        <xdr:cNvSpPr/>
      </xdr:nvSpPr>
      <xdr:spPr>
        <a:xfrm>
          <a:off x="16268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95267</xdr:rowOff>
    </xdr:from>
    <xdr:ext cx="405111" cy="259045"/>
    <xdr:sp macro="" textlink="">
      <xdr:nvSpPr>
        <xdr:cNvPr id="437" name="【認定こども園・幼稚園・保育所】&#10;有形固定資産減価償却率該当値テキスト"/>
        <xdr:cNvSpPr txBox="1"/>
      </xdr:nvSpPr>
      <xdr:spPr>
        <a:xfrm>
          <a:off x="16357600"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93980</xdr:rowOff>
    </xdr:from>
    <xdr:to>
      <xdr:col>81</xdr:col>
      <xdr:colOff>101600</xdr:colOff>
      <xdr:row>40</xdr:row>
      <xdr:rowOff>24130</xdr:rowOff>
    </xdr:to>
    <xdr:sp macro="" textlink="">
      <xdr:nvSpPr>
        <xdr:cNvPr id="438" name="楕円 437"/>
        <xdr:cNvSpPr/>
      </xdr:nvSpPr>
      <xdr:spPr>
        <a:xfrm>
          <a:off x="15430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144780</xdr:rowOff>
    </xdr:from>
    <xdr:to>
      <xdr:col>85</xdr:col>
      <xdr:colOff>127000</xdr:colOff>
      <xdr:row>39</xdr:row>
      <xdr:rowOff>167640</xdr:rowOff>
    </xdr:to>
    <xdr:cxnSp macro="">
      <xdr:nvCxnSpPr>
        <xdr:cNvPr id="439" name="直線コネクタ 438"/>
        <xdr:cNvCxnSpPr/>
      </xdr:nvCxnSpPr>
      <xdr:spPr>
        <a:xfrm>
          <a:off x="15481300" y="68313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71120</xdr:rowOff>
    </xdr:from>
    <xdr:to>
      <xdr:col>76</xdr:col>
      <xdr:colOff>165100</xdr:colOff>
      <xdr:row>40</xdr:row>
      <xdr:rowOff>1270</xdr:rowOff>
    </xdr:to>
    <xdr:sp macro="" textlink="">
      <xdr:nvSpPr>
        <xdr:cNvPr id="440" name="楕円 439"/>
        <xdr:cNvSpPr/>
      </xdr:nvSpPr>
      <xdr:spPr>
        <a:xfrm>
          <a:off x="14541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121920</xdr:rowOff>
    </xdr:from>
    <xdr:to>
      <xdr:col>81</xdr:col>
      <xdr:colOff>50800</xdr:colOff>
      <xdr:row>39</xdr:row>
      <xdr:rowOff>144780</xdr:rowOff>
    </xdr:to>
    <xdr:cxnSp macro="">
      <xdr:nvCxnSpPr>
        <xdr:cNvPr id="441" name="直線コネクタ 440"/>
        <xdr:cNvCxnSpPr/>
      </xdr:nvCxnSpPr>
      <xdr:spPr>
        <a:xfrm>
          <a:off x="14592300" y="6808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82550</xdr:rowOff>
    </xdr:from>
    <xdr:to>
      <xdr:col>72</xdr:col>
      <xdr:colOff>38100</xdr:colOff>
      <xdr:row>40</xdr:row>
      <xdr:rowOff>12700</xdr:rowOff>
    </xdr:to>
    <xdr:sp macro="" textlink="">
      <xdr:nvSpPr>
        <xdr:cNvPr id="442" name="楕円 441"/>
        <xdr:cNvSpPr/>
      </xdr:nvSpPr>
      <xdr:spPr>
        <a:xfrm>
          <a:off x="1365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121920</xdr:rowOff>
    </xdr:from>
    <xdr:to>
      <xdr:col>76</xdr:col>
      <xdr:colOff>114300</xdr:colOff>
      <xdr:row>39</xdr:row>
      <xdr:rowOff>133350</xdr:rowOff>
    </xdr:to>
    <xdr:cxnSp macro="">
      <xdr:nvCxnSpPr>
        <xdr:cNvPr id="443" name="直線コネクタ 442"/>
        <xdr:cNvCxnSpPr/>
      </xdr:nvCxnSpPr>
      <xdr:spPr>
        <a:xfrm flipV="1">
          <a:off x="13703300" y="6808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64588</xdr:rowOff>
    </xdr:from>
    <xdr:to>
      <xdr:col>67</xdr:col>
      <xdr:colOff>101600</xdr:colOff>
      <xdr:row>39</xdr:row>
      <xdr:rowOff>166188</xdr:rowOff>
    </xdr:to>
    <xdr:sp macro="" textlink="">
      <xdr:nvSpPr>
        <xdr:cNvPr id="444" name="楕円 443"/>
        <xdr:cNvSpPr/>
      </xdr:nvSpPr>
      <xdr:spPr>
        <a:xfrm>
          <a:off x="12763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115388</xdr:rowOff>
    </xdr:from>
    <xdr:to>
      <xdr:col>71</xdr:col>
      <xdr:colOff>177800</xdr:colOff>
      <xdr:row>39</xdr:row>
      <xdr:rowOff>133350</xdr:rowOff>
    </xdr:to>
    <xdr:cxnSp macro="">
      <xdr:nvCxnSpPr>
        <xdr:cNvPr id="445" name="直線コネクタ 444"/>
        <xdr:cNvCxnSpPr/>
      </xdr:nvCxnSpPr>
      <xdr:spPr>
        <a:xfrm>
          <a:off x="12814300" y="680193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53720</xdr:rowOff>
    </xdr:from>
    <xdr:ext cx="405111" cy="259045"/>
    <xdr:sp macro="" textlink="">
      <xdr:nvSpPr>
        <xdr:cNvPr id="446" name="n_1aveValue【認定こども園・幼稚園・保育所】&#10;有形固定資産減価償却率"/>
        <xdr:cNvSpPr txBox="1"/>
      </xdr:nvSpPr>
      <xdr:spPr>
        <a:xfrm>
          <a:off x="152660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447" name="n_2aveValue【認定こども園・幼稚園・保育所】&#10;有形固定資産減価償却率"/>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448" name="n_3aveValue【認定こども園・幼稚園・保育所】&#10;有形固定資産減価償却率"/>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449" name="n_4aveValue【認定こども園・幼稚園・保育所】&#10;有形固定資産減価償却率"/>
        <xdr:cNvSpPr txBox="1"/>
      </xdr:nvSpPr>
      <xdr:spPr>
        <a:xfrm>
          <a:off x="12611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15257</xdr:rowOff>
    </xdr:from>
    <xdr:ext cx="405111" cy="259045"/>
    <xdr:sp macro="" textlink="">
      <xdr:nvSpPr>
        <xdr:cNvPr id="450" name="n_1mainValue【認定こども園・幼稚園・保育所】&#10;有形固定資産減価償却率"/>
        <xdr:cNvSpPr txBox="1"/>
      </xdr:nvSpPr>
      <xdr:spPr>
        <a:xfrm>
          <a:off x="152660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163847</xdr:rowOff>
    </xdr:from>
    <xdr:ext cx="405111" cy="259045"/>
    <xdr:sp macro="" textlink="">
      <xdr:nvSpPr>
        <xdr:cNvPr id="451" name="n_2mainValue【認定こども園・幼稚園・保育所】&#10;有形固定資産減価償却率"/>
        <xdr:cNvSpPr txBox="1"/>
      </xdr:nvSpPr>
      <xdr:spPr>
        <a:xfrm>
          <a:off x="14389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3827</xdr:rowOff>
    </xdr:from>
    <xdr:ext cx="405111" cy="259045"/>
    <xdr:sp macro="" textlink="">
      <xdr:nvSpPr>
        <xdr:cNvPr id="452" name="n_3mainValue【認定こども園・幼稚園・保育所】&#10;有形固定資産減価償却率"/>
        <xdr:cNvSpPr txBox="1"/>
      </xdr:nvSpPr>
      <xdr:spPr>
        <a:xfrm>
          <a:off x="13500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157315</xdr:rowOff>
    </xdr:from>
    <xdr:ext cx="405111" cy="259045"/>
    <xdr:sp macro="" textlink="">
      <xdr:nvSpPr>
        <xdr:cNvPr id="453" name="n_4mainValue【認定こども園・幼稚園・保育所】&#10;有形固定資産減価償却率"/>
        <xdr:cNvSpPr txBox="1"/>
      </xdr:nvSpPr>
      <xdr:spPr>
        <a:xfrm>
          <a:off x="12611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477" name="直線コネクタ 476"/>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8" name="【認定こども園・幼稚園・保育所】&#10;一人当たり面積最小値テキスト"/>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9" name="直線コネクタ 478"/>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480" name="【認定こども園・幼稚園・保育所】&#10;一人当たり面積最大値テキスト"/>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81" name="直線コネクタ 480"/>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82" name="【認定こども園・幼稚園・保育所】&#10;一人当たり面積平均値テキスト"/>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83" name="フローチャート: 判断 482"/>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84" name="フローチャート: 判断 483"/>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85" name="フローチャート: 判断 484"/>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31750</xdr:rowOff>
    </xdr:from>
    <xdr:to>
      <xdr:col>116</xdr:col>
      <xdr:colOff>114300</xdr:colOff>
      <xdr:row>40</xdr:row>
      <xdr:rowOff>133350</xdr:rowOff>
    </xdr:to>
    <xdr:sp macro="" textlink="">
      <xdr:nvSpPr>
        <xdr:cNvPr id="493" name="楕円 492"/>
        <xdr:cNvSpPr/>
      </xdr:nvSpPr>
      <xdr:spPr>
        <a:xfrm>
          <a:off x="22110700" y="68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10177</xdr:rowOff>
    </xdr:from>
    <xdr:ext cx="469744" cy="259045"/>
    <xdr:sp macro="" textlink="">
      <xdr:nvSpPr>
        <xdr:cNvPr id="494" name="【認定こども園・幼稚園・保育所】&#10;一人当たり面積該当値テキスト"/>
        <xdr:cNvSpPr txBox="1"/>
      </xdr:nvSpPr>
      <xdr:spPr>
        <a:xfrm>
          <a:off x="22199600" y="686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40640</xdr:rowOff>
    </xdr:from>
    <xdr:to>
      <xdr:col>112</xdr:col>
      <xdr:colOff>38100</xdr:colOff>
      <xdr:row>40</xdr:row>
      <xdr:rowOff>142240</xdr:rowOff>
    </xdr:to>
    <xdr:sp macro="" textlink="">
      <xdr:nvSpPr>
        <xdr:cNvPr id="495" name="楕円 494"/>
        <xdr:cNvSpPr/>
      </xdr:nvSpPr>
      <xdr:spPr>
        <a:xfrm>
          <a:off x="21272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82550</xdr:rowOff>
    </xdr:from>
    <xdr:to>
      <xdr:col>116</xdr:col>
      <xdr:colOff>63500</xdr:colOff>
      <xdr:row>40</xdr:row>
      <xdr:rowOff>91440</xdr:rowOff>
    </xdr:to>
    <xdr:cxnSp macro="">
      <xdr:nvCxnSpPr>
        <xdr:cNvPr id="496" name="直線コネクタ 495"/>
        <xdr:cNvCxnSpPr/>
      </xdr:nvCxnSpPr>
      <xdr:spPr>
        <a:xfrm flipV="1">
          <a:off x="21323300" y="694055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49530</xdr:rowOff>
    </xdr:from>
    <xdr:to>
      <xdr:col>107</xdr:col>
      <xdr:colOff>101600</xdr:colOff>
      <xdr:row>40</xdr:row>
      <xdr:rowOff>151130</xdr:rowOff>
    </xdr:to>
    <xdr:sp macro="" textlink="">
      <xdr:nvSpPr>
        <xdr:cNvPr id="497" name="楕円 496"/>
        <xdr:cNvSpPr/>
      </xdr:nvSpPr>
      <xdr:spPr>
        <a:xfrm>
          <a:off x="20383500" y="690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91440</xdr:rowOff>
    </xdr:from>
    <xdr:to>
      <xdr:col>111</xdr:col>
      <xdr:colOff>177800</xdr:colOff>
      <xdr:row>40</xdr:row>
      <xdr:rowOff>100330</xdr:rowOff>
    </xdr:to>
    <xdr:cxnSp macro="">
      <xdr:nvCxnSpPr>
        <xdr:cNvPr id="498" name="直線コネクタ 497"/>
        <xdr:cNvCxnSpPr/>
      </xdr:nvCxnSpPr>
      <xdr:spPr>
        <a:xfrm flipV="1">
          <a:off x="20434300" y="694944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58420</xdr:rowOff>
    </xdr:from>
    <xdr:to>
      <xdr:col>102</xdr:col>
      <xdr:colOff>165100</xdr:colOff>
      <xdr:row>40</xdr:row>
      <xdr:rowOff>160020</xdr:rowOff>
    </xdr:to>
    <xdr:sp macro="" textlink="">
      <xdr:nvSpPr>
        <xdr:cNvPr id="499" name="楕円 498"/>
        <xdr:cNvSpPr/>
      </xdr:nvSpPr>
      <xdr:spPr>
        <a:xfrm>
          <a:off x="19494500" y="69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100330</xdr:rowOff>
    </xdr:from>
    <xdr:to>
      <xdr:col>107</xdr:col>
      <xdr:colOff>50800</xdr:colOff>
      <xdr:row>40</xdr:row>
      <xdr:rowOff>109220</xdr:rowOff>
    </xdr:to>
    <xdr:cxnSp macro="">
      <xdr:nvCxnSpPr>
        <xdr:cNvPr id="500" name="直線コネクタ 499"/>
        <xdr:cNvCxnSpPr/>
      </xdr:nvCxnSpPr>
      <xdr:spPr>
        <a:xfrm flipV="1">
          <a:off x="19545300" y="69583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68580</xdr:rowOff>
    </xdr:from>
    <xdr:to>
      <xdr:col>98</xdr:col>
      <xdr:colOff>38100</xdr:colOff>
      <xdr:row>40</xdr:row>
      <xdr:rowOff>170180</xdr:rowOff>
    </xdr:to>
    <xdr:sp macro="" textlink="">
      <xdr:nvSpPr>
        <xdr:cNvPr id="501" name="楕円 500"/>
        <xdr:cNvSpPr/>
      </xdr:nvSpPr>
      <xdr:spPr>
        <a:xfrm>
          <a:off x="186055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109220</xdr:rowOff>
    </xdr:from>
    <xdr:to>
      <xdr:col>102</xdr:col>
      <xdr:colOff>114300</xdr:colOff>
      <xdr:row>40</xdr:row>
      <xdr:rowOff>119380</xdr:rowOff>
    </xdr:to>
    <xdr:cxnSp macro="">
      <xdr:nvCxnSpPr>
        <xdr:cNvPr id="502" name="直線コネクタ 501"/>
        <xdr:cNvCxnSpPr/>
      </xdr:nvCxnSpPr>
      <xdr:spPr>
        <a:xfrm flipV="1">
          <a:off x="18656300" y="69672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503" name="n_1aveValue【認定こども園・幼稚園・保育所】&#10;一人当たり面積"/>
        <xdr:cNvSpPr txBox="1"/>
      </xdr:nvSpPr>
      <xdr:spPr>
        <a:xfrm>
          <a:off x="210757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157497</xdr:rowOff>
    </xdr:from>
    <xdr:ext cx="469744" cy="259045"/>
    <xdr:sp macro="" textlink="">
      <xdr:nvSpPr>
        <xdr:cNvPr id="504" name="n_2aveValue【認定こども園・幼稚園・保育所】&#10;一人当たり面積"/>
        <xdr:cNvSpPr txBox="1"/>
      </xdr:nvSpPr>
      <xdr:spPr>
        <a:xfrm>
          <a:off x="201994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152417</xdr:rowOff>
    </xdr:from>
    <xdr:ext cx="469744" cy="259045"/>
    <xdr:sp macro="" textlink="">
      <xdr:nvSpPr>
        <xdr:cNvPr id="505" name="n_3aveValue【認定こども園・幼稚園・保育所】&#10;一人当たり面積"/>
        <xdr:cNvSpPr txBox="1"/>
      </xdr:nvSpPr>
      <xdr:spPr>
        <a:xfrm>
          <a:off x="19310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506" name="n_4aveValue【認定こども園・幼稚園・保育所】&#10;一人当たり面積"/>
        <xdr:cNvSpPr txBox="1"/>
      </xdr:nvSpPr>
      <xdr:spPr>
        <a:xfrm>
          <a:off x="18421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133367</xdr:rowOff>
    </xdr:from>
    <xdr:ext cx="469744" cy="259045"/>
    <xdr:sp macro="" textlink="">
      <xdr:nvSpPr>
        <xdr:cNvPr id="507" name="n_1mainValue【認定こども園・幼稚園・保育所】&#10;一人当たり面積"/>
        <xdr:cNvSpPr txBox="1"/>
      </xdr:nvSpPr>
      <xdr:spPr>
        <a:xfrm>
          <a:off x="210757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167657</xdr:rowOff>
    </xdr:from>
    <xdr:ext cx="469744" cy="259045"/>
    <xdr:sp macro="" textlink="">
      <xdr:nvSpPr>
        <xdr:cNvPr id="508" name="n_2mainValue【認定こども園・幼稚園・保育所】&#10;一人当たり面積"/>
        <xdr:cNvSpPr txBox="1"/>
      </xdr:nvSpPr>
      <xdr:spPr>
        <a:xfrm>
          <a:off x="201994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5097</xdr:rowOff>
    </xdr:from>
    <xdr:ext cx="469744" cy="259045"/>
    <xdr:sp macro="" textlink="">
      <xdr:nvSpPr>
        <xdr:cNvPr id="509" name="n_3mainValue【認定こども園・幼稚園・保育所】&#10;一人当たり面積"/>
        <xdr:cNvSpPr txBox="1"/>
      </xdr:nvSpPr>
      <xdr:spPr>
        <a:xfrm>
          <a:off x="19310427" y="669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161307</xdr:rowOff>
    </xdr:from>
    <xdr:ext cx="469744" cy="259045"/>
    <xdr:sp macro="" textlink="">
      <xdr:nvSpPr>
        <xdr:cNvPr id="510" name="n_4mainValue【認定こども園・幼稚園・保育所】&#10;一人当たり面積"/>
        <xdr:cNvSpPr txBox="1"/>
      </xdr:nvSpPr>
      <xdr:spPr>
        <a:xfrm>
          <a:off x="18421427"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35" name="直線コネクタ 534"/>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36" name="【学校施設】&#10;有形固定資産減価償却率最小値テキスト"/>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37" name="直線コネクタ 536"/>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38" name="【学校施設】&#10;有形固定資産減価償却率最大値テキスト"/>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39" name="直線コネクタ 538"/>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540" name="【学校施設】&#10;有形固定資産減価償却率平均値テキスト"/>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41" name="フローチャート: 判断 540"/>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42" name="フローチャート: 判断 541"/>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43" name="フローチャート: 判断 542"/>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5" name="フローチャート: 判断 544"/>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51" name="楕円 550"/>
        <xdr:cNvSpPr/>
      </xdr:nvSpPr>
      <xdr:spPr>
        <a:xfrm>
          <a:off x="16268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162577</xdr:rowOff>
    </xdr:from>
    <xdr:ext cx="405111" cy="259045"/>
    <xdr:sp macro="" textlink="">
      <xdr:nvSpPr>
        <xdr:cNvPr id="552" name="【学校施設】&#10;有形固定資産減価償却率該当値テキスト"/>
        <xdr:cNvSpPr txBox="1"/>
      </xdr:nvSpPr>
      <xdr:spPr>
        <a:xfrm>
          <a:off x="16357600"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107315</xdr:rowOff>
    </xdr:from>
    <xdr:to>
      <xdr:col>81</xdr:col>
      <xdr:colOff>101600</xdr:colOff>
      <xdr:row>60</xdr:row>
      <xdr:rowOff>37465</xdr:rowOff>
    </xdr:to>
    <xdr:sp macro="" textlink="">
      <xdr:nvSpPr>
        <xdr:cNvPr id="553" name="楕円 552"/>
        <xdr:cNvSpPr/>
      </xdr:nvSpPr>
      <xdr:spPr>
        <a:xfrm>
          <a:off x="15430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158115</xdr:rowOff>
    </xdr:from>
    <xdr:to>
      <xdr:col>85</xdr:col>
      <xdr:colOff>127000</xdr:colOff>
      <xdr:row>60</xdr:row>
      <xdr:rowOff>19050</xdr:rowOff>
    </xdr:to>
    <xdr:cxnSp macro="">
      <xdr:nvCxnSpPr>
        <xdr:cNvPr id="554" name="直線コネクタ 553"/>
        <xdr:cNvCxnSpPr/>
      </xdr:nvCxnSpPr>
      <xdr:spPr>
        <a:xfrm>
          <a:off x="15481300" y="102736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65405</xdr:rowOff>
    </xdr:from>
    <xdr:to>
      <xdr:col>76</xdr:col>
      <xdr:colOff>165100</xdr:colOff>
      <xdr:row>59</xdr:row>
      <xdr:rowOff>167005</xdr:rowOff>
    </xdr:to>
    <xdr:sp macro="" textlink="">
      <xdr:nvSpPr>
        <xdr:cNvPr id="555" name="楕円 554"/>
        <xdr:cNvSpPr/>
      </xdr:nvSpPr>
      <xdr:spPr>
        <a:xfrm>
          <a:off x="14541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116205</xdr:rowOff>
    </xdr:from>
    <xdr:to>
      <xdr:col>81</xdr:col>
      <xdr:colOff>50800</xdr:colOff>
      <xdr:row>59</xdr:row>
      <xdr:rowOff>158115</xdr:rowOff>
    </xdr:to>
    <xdr:cxnSp macro="">
      <xdr:nvCxnSpPr>
        <xdr:cNvPr id="556" name="直線コネクタ 555"/>
        <xdr:cNvCxnSpPr/>
      </xdr:nvCxnSpPr>
      <xdr:spPr>
        <a:xfrm>
          <a:off x="14592300" y="102317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34925</xdr:rowOff>
    </xdr:from>
    <xdr:to>
      <xdr:col>72</xdr:col>
      <xdr:colOff>38100</xdr:colOff>
      <xdr:row>59</xdr:row>
      <xdr:rowOff>136525</xdr:rowOff>
    </xdr:to>
    <xdr:sp macro="" textlink="">
      <xdr:nvSpPr>
        <xdr:cNvPr id="557" name="楕円 556"/>
        <xdr:cNvSpPr/>
      </xdr:nvSpPr>
      <xdr:spPr>
        <a:xfrm>
          <a:off x="13652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85725</xdr:rowOff>
    </xdr:from>
    <xdr:to>
      <xdr:col>76</xdr:col>
      <xdr:colOff>114300</xdr:colOff>
      <xdr:row>59</xdr:row>
      <xdr:rowOff>116205</xdr:rowOff>
    </xdr:to>
    <xdr:cxnSp macro="">
      <xdr:nvCxnSpPr>
        <xdr:cNvPr id="558" name="直線コネクタ 557"/>
        <xdr:cNvCxnSpPr/>
      </xdr:nvCxnSpPr>
      <xdr:spPr>
        <a:xfrm>
          <a:off x="13703300" y="102012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559" name="楕円 558"/>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85725</xdr:rowOff>
    </xdr:to>
    <xdr:cxnSp macro="">
      <xdr:nvCxnSpPr>
        <xdr:cNvPr id="560" name="直線コネクタ 559"/>
        <xdr:cNvCxnSpPr/>
      </xdr:nvCxnSpPr>
      <xdr:spPr>
        <a:xfrm>
          <a:off x="12814300" y="10172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108602</xdr:rowOff>
    </xdr:from>
    <xdr:ext cx="405111" cy="259045"/>
    <xdr:sp macro="" textlink="">
      <xdr:nvSpPr>
        <xdr:cNvPr id="561" name="n_1aveValue【学校施設】&#10;有形固定資産減価償却率"/>
        <xdr:cNvSpPr txBox="1"/>
      </xdr:nvSpPr>
      <xdr:spPr>
        <a:xfrm>
          <a:off x="15266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562" name="n_2aveValue【学校施設】&#10;有形固定資産減価償却率"/>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63" name="n_3aveValue【学校施設】&#10;有形固定資産減価償却率"/>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564" name="n_4aveValue【学校施設】&#10;有形固定資産減価償却率"/>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53992</xdr:rowOff>
    </xdr:from>
    <xdr:ext cx="405111" cy="259045"/>
    <xdr:sp macro="" textlink="">
      <xdr:nvSpPr>
        <xdr:cNvPr id="565" name="n_1mainValue【学校施設】&#10;有形固定資産減価償却率"/>
        <xdr:cNvSpPr txBox="1"/>
      </xdr:nvSpPr>
      <xdr:spPr>
        <a:xfrm>
          <a:off x="15266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12082</xdr:rowOff>
    </xdr:from>
    <xdr:ext cx="405111" cy="259045"/>
    <xdr:sp macro="" textlink="">
      <xdr:nvSpPr>
        <xdr:cNvPr id="566" name="n_2mainValue【学校施設】&#10;有形固定資産減価償却率"/>
        <xdr:cNvSpPr txBox="1"/>
      </xdr:nvSpPr>
      <xdr:spPr>
        <a:xfrm>
          <a:off x="14389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153052</xdr:rowOff>
    </xdr:from>
    <xdr:ext cx="405111" cy="259045"/>
    <xdr:sp macro="" textlink="">
      <xdr:nvSpPr>
        <xdr:cNvPr id="567" name="n_3mainValue【学校施設】&#10;有形固定資産減価償却率"/>
        <xdr:cNvSpPr txBox="1"/>
      </xdr:nvSpPr>
      <xdr:spPr>
        <a:xfrm>
          <a:off x="13500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568" name="n_4mainValue【学校施設】&#10;有形固定資産減価償却率"/>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91" name="直線コネクタ 590"/>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92" name="【学校施設】&#10;一人当たり面積最小値テキスト"/>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93" name="直線コネクタ 592"/>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94" name="【学校施設】&#10;一人当たり面積最大値テキスト"/>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95" name="直線コネクタ 594"/>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146728</xdr:rowOff>
    </xdr:from>
    <xdr:ext cx="469744" cy="259045"/>
    <xdr:sp macro="" textlink="">
      <xdr:nvSpPr>
        <xdr:cNvPr id="596" name="【学校施設】&#10;一人当たり面積平均値テキスト"/>
        <xdr:cNvSpPr txBox="1"/>
      </xdr:nvSpPr>
      <xdr:spPr>
        <a:xfrm>
          <a:off x="22199600" y="10262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97" name="フローチャート: 判断 596"/>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98" name="フローチャート: 判断 597"/>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99" name="フローチャート: 判断 598"/>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600" name="フローチャート: 判断 599"/>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601" name="フローチャート: 判断 600"/>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9551</xdr:rowOff>
    </xdr:from>
    <xdr:to>
      <xdr:col>116</xdr:col>
      <xdr:colOff>114300</xdr:colOff>
      <xdr:row>62</xdr:row>
      <xdr:rowOff>111151</xdr:rowOff>
    </xdr:to>
    <xdr:sp macro="" textlink="">
      <xdr:nvSpPr>
        <xdr:cNvPr id="607" name="楕円 606"/>
        <xdr:cNvSpPr/>
      </xdr:nvSpPr>
      <xdr:spPr>
        <a:xfrm>
          <a:off x="22110700" y="1063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159428</xdr:rowOff>
    </xdr:from>
    <xdr:ext cx="469744" cy="259045"/>
    <xdr:sp macro="" textlink="">
      <xdr:nvSpPr>
        <xdr:cNvPr id="608" name="【学校施設】&#10;一人当たり面積該当値テキスト"/>
        <xdr:cNvSpPr txBox="1"/>
      </xdr:nvSpPr>
      <xdr:spPr>
        <a:xfrm>
          <a:off x="22199600" y="1061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32410</xdr:rowOff>
    </xdr:from>
    <xdr:to>
      <xdr:col>112</xdr:col>
      <xdr:colOff>38100</xdr:colOff>
      <xdr:row>62</xdr:row>
      <xdr:rowOff>134010</xdr:rowOff>
    </xdr:to>
    <xdr:sp macro="" textlink="">
      <xdr:nvSpPr>
        <xdr:cNvPr id="609" name="楕円 608"/>
        <xdr:cNvSpPr/>
      </xdr:nvSpPr>
      <xdr:spPr>
        <a:xfrm>
          <a:off x="21272500" y="106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60351</xdr:rowOff>
    </xdr:from>
    <xdr:to>
      <xdr:col>116</xdr:col>
      <xdr:colOff>63500</xdr:colOff>
      <xdr:row>62</xdr:row>
      <xdr:rowOff>83210</xdr:rowOff>
    </xdr:to>
    <xdr:cxnSp macro="">
      <xdr:nvCxnSpPr>
        <xdr:cNvPr id="610" name="直線コネクタ 609"/>
        <xdr:cNvCxnSpPr/>
      </xdr:nvCxnSpPr>
      <xdr:spPr>
        <a:xfrm flipV="1">
          <a:off x="21323300" y="1069025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53899</xdr:rowOff>
    </xdr:from>
    <xdr:to>
      <xdr:col>107</xdr:col>
      <xdr:colOff>101600</xdr:colOff>
      <xdr:row>62</xdr:row>
      <xdr:rowOff>155499</xdr:rowOff>
    </xdr:to>
    <xdr:sp macro="" textlink="">
      <xdr:nvSpPr>
        <xdr:cNvPr id="611" name="楕円 610"/>
        <xdr:cNvSpPr/>
      </xdr:nvSpPr>
      <xdr:spPr>
        <a:xfrm>
          <a:off x="20383500" y="106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83210</xdr:rowOff>
    </xdr:from>
    <xdr:to>
      <xdr:col>111</xdr:col>
      <xdr:colOff>177800</xdr:colOff>
      <xdr:row>62</xdr:row>
      <xdr:rowOff>104699</xdr:rowOff>
    </xdr:to>
    <xdr:cxnSp macro="">
      <xdr:nvCxnSpPr>
        <xdr:cNvPr id="612" name="直線コネクタ 611"/>
        <xdr:cNvCxnSpPr/>
      </xdr:nvCxnSpPr>
      <xdr:spPr>
        <a:xfrm flipV="1">
          <a:off x="20434300" y="10713110"/>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75387</xdr:rowOff>
    </xdr:from>
    <xdr:to>
      <xdr:col>102</xdr:col>
      <xdr:colOff>165100</xdr:colOff>
      <xdr:row>63</xdr:row>
      <xdr:rowOff>5537</xdr:rowOff>
    </xdr:to>
    <xdr:sp macro="" textlink="">
      <xdr:nvSpPr>
        <xdr:cNvPr id="613" name="楕円 612"/>
        <xdr:cNvSpPr/>
      </xdr:nvSpPr>
      <xdr:spPr>
        <a:xfrm>
          <a:off x="19494500" y="1070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104699</xdr:rowOff>
    </xdr:from>
    <xdr:to>
      <xdr:col>107</xdr:col>
      <xdr:colOff>50800</xdr:colOff>
      <xdr:row>62</xdr:row>
      <xdr:rowOff>126187</xdr:rowOff>
    </xdr:to>
    <xdr:cxnSp macro="">
      <xdr:nvCxnSpPr>
        <xdr:cNvPr id="614" name="直線コネクタ 613"/>
        <xdr:cNvCxnSpPr/>
      </xdr:nvCxnSpPr>
      <xdr:spPr>
        <a:xfrm flipV="1">
          <a:off x="19545300" y="10734599"/>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102819</xdr:rowOff>
    </xdr:from>
    <xdr:to>
      <xdr:col>98</xdr:col>
      <xdr:colOff>38100</xdr:colOff>
      <xdr:row>63</xdr:row>
      <xdr:rowOff>32969</xdr:rowOff>
    </xdr:to>
    <xdr:sp macro="" textlink="">
      <xdr:nvSpPr>
        <xdr:cNvPr id="615" name="楕円 614"/>
        <xdr:cNvSpPr/>
      </xdr:nvSpPr>
      <xdr:spPr>
        <a:xfrm>
          <a:off x="18605500" y="1073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126187</xdr:rowOff>
    </xdr:from>
    <xdr:to>
      <xdr:col>102</xdr:col>
      <xdr:colOff>114300</xdr:colOff>
      <xdr:row>62</xdr:row>
      <xdr:rowOff>153619</xdr:rowOff>
    </xdr:to>
    <xdr:cxnSp macro="">
      <xdr:nvCxnSpPr>
        <xdr:cNvPr id="616" name="直線コネクタ 615"/>
        <xdr:cNvCxnSpPr/>
      </xdr:nvCxnSpPr>
      <xdr:spPr>
        <a:xfrm flipV="1">
          <a:off x="18656300" y="1075608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70528</xdr:rowOff>
    </xdr:from>
    <xdr:ext cx="469744" cy="259045"/>
    <xdr:sp macro="" textlink="">
      <xdr:nvSpPr>
        <xdr:cNvPr id="617" name="n_1aveValue【学校施設】&#10;一人当たり面積"/>
        <xdr:cNvSpPr txBox="1"/>
      </xdr:nvSpPr>
      <xdr:spPr>
        <a:xfrm>
          <a:off x="21075727"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79671</xdr:rowOff>
    </xdr:from>
    <xdr:ext cx="469744" cy="259045"/>
    <xdr:sp macro="" textlink="">
      <xdr:nvSpPr>
        <xdr:cNvPr id="618" name="n_2aveValue【学校施設】&#10;一人当たり面積"/>
        <xdr:cNvSpPr txBox="1"/>
      </xdr:nvSpPr>
      <xdr:spPr>
        <a:xfrm>
          <a:off x="201994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129963</xdr:rowOff>
    </xdr:from>
    <xdr:ext cx="469744" cy="259045"/>
    <xdr:sp macro="" textlink="">
      <xdr:nvSpPr>
        <xdr:cNvPr id="619" name="n_3aveValue【学校施設】&#10;一人当たり面積"/>
        <xdr:cNvSpPr txBox="1"/>
      </xdr:nvSpPr>
      <xdr:spPr>
        <a:xfrm>
          <a:off x="19310427" y="102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xdr:rowOff>
    </xdr:from>
    <xdr:ext cx="469744" cy="259045"/>
    <xdr:sp macro="" textlink="">
      <xdr:nvSpPr>
        <xdr:cNvPr id="620" name="n_4aveValue【学校施設】&#10;一人当たり面積"/>
        <xdr:cNvSpPr txBox="1"/>
      </xdr:nvSpPr>
      <xdr:spPr>
        <a:xfrm>
          <a:off x="18421427" y="102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125137</xdr:rowOff>
    </xdr:from>
    <xdr:ext cx="469744" cy="259045"/>
    <xdr:sp macro="" textlink="">
      <xdr:nvSpPr>
        <xdr:cNvPr id="621" name="n_1mainValue【学校施設】&#10;一人当たり面積"/>
        <xdr:cNvSpPr txBox="1"/>
      </xdr:nvSpPr>
      <xdr:spPr>
        <a:xfrm>
          <a:off x="21075727" y="1075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146626</xdr:rowOff>
    </xdr:from>
    <xdr:ext cx="469744" cy="259045"/>
    <xdr:sp macro="" textlink="">
      <xdr:nvSpPr>
        <xdr:cNvPr id="622" name="n_2mainValue【学校施設】&#10;一人当たり面積"/>
        <xdr:cNvSpPr txBox="1"/>
      </xdr:nvSpPr>
      <xdr:spPr>
        <a:xfrm>
          <a:off x="20199427" y="1077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168114</xdr:rowOff>
    </xdr:from>
    <xdr:ext cx="469744" cy="259045"/>
    <xdr:sp macro="" textlink="">
      <xdr:nvSpPr>
        <xdr:cNvPr id="623" name="n_3mainValue【学校施設】&#10;一人当たり面積"/>
        <xdr:cNvSpPr txBox="1"/>
      </xdr:nvSpPr>
      <xdr:spPr>
        <a:xfrm>
          <a:off x="193104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24096</xdr:rowOff>
    </xdr:from>
    <xdr:ext cx="469744" cy="259045"/>
    <xdr:sp macro="" textlink="">
      <xdr:nvSpPr>
        <xdr:cNvPr id="624" name="n_4mainValue【学校施設】&#10;一人当たり面積"/>
        <xdr:cNvSpPr txBox="1"/>
      </xdr:nvSpPr>
      <xdr:spPr>
        <a:xfrm>
          <a:off x="18421427" y="1082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13607</xdr:rowOff>
    </xdr:from>
    <xdr:to>
      <xdr:col>85</xdr:col>
      <xdr:colOff>126364</xdr:colOff>
      <xdr:row>86</xdr:row>
      <xdr:rowOff>168729</xdr:rowOff>
    </xdr:to>
    <xdr:cxnSp macro="">
      <xdr:nvCxnSpPr>
        <xdr:cNvPr id="650" name="直線コネクタ 649"/>
        <xdr:cNvCxnSpPr/>
      </xdr:nvCxnSpPr>
      <xdr:spPr>
        <a:xfrm flipV="1">
          <a:off x="16318864"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131734</xdr:rowOff>
    </xdr:from>
    <xdr:ext cx="340478" cy="259045"/>
    <xdr:sp macro="" textlink="">
      <xdr:nvSpPr>
        <xdr:cNvPr id="653" name="【児童館】&#10;有形固定資産減価償却率最大値テキスト"/>
        <xdr:cNvSpPr txBox="1"/>
      </xdr:nvSpPr>
      <xdr:spPr>
        <a:xfrm>
          <a:off x="16357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13607</xdr:rowOff>
    </xdr:from>
    <xdr:to>
      <xdr:col>86</xdr:col>
      <xdr:colOff>25400</xdr:colOff>
      <xdr:row>78</xdr:row>
      <xdr:rowOff>13607</xdr:rowOff>
    </xdr:to>
    <xdr:cxnSp macro="">
      <xdr:nvCxnSpPr>
        <xdr:cNvPr id="654" name="直線コネクタ 653"/>
        <xdr:cNvCxnSpPr/>
      </xdr:nvCxnSpPr>
      <xdr:spPr>
        <a:xfrm>
          <a:off x="16230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63698</xdr:rowOff>
    </xdr:from>
    <xdr:ext cx="405111" cy="259045"/>
    <xdr:sp macro="" textlink="">
      <xdr:nvSpPr>
        <xdr:cNvPr id="655" name="【児童館】&#10;有形固定資産減価償却率平均値テキスト"/>
        <xdr:cNvSpPr txBox="1"/>
      </xdr:nvSpPr>
      <xdr:spPr>
        <a:xfrm>
          <a:off x="16357600" y="1412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656" name="フローチャート: 判断 655"/>
        <xdr:cNvSpPr/>
      </xdr:nvSpPr>
      <xdr:spPr>
        <a:xfrm>
          <a:off x="16268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50981</xdr:rowOff>
    </xdr:from>
    <xdr:to>
      <xdr:col>81</xdr:col>
      <xdr:colOff>101600</xdr:colOff>
      <xdr:row>82</xdr:row>
      <xdr:rowOff>152581</xdr:rowOff>
    </xdr:to>
    <xdr:sp macro="" textlink="">
      <xdr:nvSpPr>
        <xdr:cNvPr id="657" name="フローチャート: 判断 656"/>
        <xdr:cNvSpPr/>
      </xdr:nvSpPr>
      <xdr:spPr>
        <a:xfrm>
          <a:off x="15430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8" name="フローチャート: 判断 657"/>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47716</xdr:rowOff>
    </xdr:from>
    <xdr:to>
      <xdr:col>72</xdr:col>
      <xdr:colOff>38100</xdr:colOff>
      <xdr:row>83</xdr:row>
      <xdr:rowOff>149316</xdr:rowOff>
    </xdr:to>
    <xdr:sp macro="" textlink="">
      <xdr:nvSpPr>
        <xdr:cNvPr id="659" name="フローチャート: 判断 658"/>
        <xdr:cNvSpPr/>
      </xdr:nvSpPr>
      <xdr:spPr>
        <a:xfrm>
          <a:off x="13652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132624</xdr:rowOff>
    </xdr:from>
    <xdr:to>
      <xdr:col>67</xdr:col>
      <xdr:colOff>101600</xdr:colOff>
      <xdr:row>83</xdr:row>
      <xdr:rowOff>62774</xdr:rowOff>
    </xdr:to>
    <xdr:sp macro="" textlink="">
      <xdr:nvSpPr>
        <xdr:cNvPr id="660" name="フローチャート: 判断 659"/>
        <xdr:cNvSpPr/>
      </xdr:nvSpPr>
      <xdr:spPr>
        <a:xfrm>
          <a:off x="12763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52614</xdr:rowOff>
    </xdr:from>
    <xdr:to>
      <xdr:col>85</xdr:col>
      <xdr:colOff>177800</xdr:colOff>
      <xdr:row>80</xdr:row>
      <xdr:rowOff>154214</xdr:rowOff>
    </xdr:to>
    <xdr:sp macro="" textlink="">
      <xdr:nvSpPr>
        <xdr:cNvPr id="666" name="楕円 665"/>
        <xdr:cNvSpPr/>
      </xdr:nvSpPr>
      <xdr:spPr>
        <a:xfrm>
          <a:off x="162687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75491</xdr:rowOff>
    </xdr:from>
    <xdr:ext cx="405111" cy="259045"/>
    <xdr:sp macro="" textlink="">
      <xdr:nvSpPr>
        <xdr:cNvPr id="667" name="【児童館】&#10;有形固定資産減価償却率該当値テキスト"/>
        <xdr:cNvSpPr txBox="1"/>
      </xdr:nvSpPr>
      <xdr:spPr>
        <a:xfrm>
          <a:off x="16357600" y="1362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16692</xdr:rowOff>
    </xdr:from>
    <xdr:to>
      <xdr:col>81</xdr:col>
      <xdr:colOff>101600</xdr:colOff>
      <xdr:row>80</xdr:row>
      <xdr:rowOff>118292</xdr:rowOff>
    </xdr:to>
    <xdr:sp macro="" textlink="">
      <xdr:nvSpPr>
        <xdr:cNvPr id="668" name="楕円 667"/>
        <xdr:cNvSpPr/>
      </xdr:nvSpPr>
      <xdr:spPr>
        <a:xfrm>
          <a:off x="15430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67492</xdr:rowOff>
    </xdr:from>
    <xdr:to>
      <xdr:col>85</xdr:col>
      <xdr:colOff>127000</xdr:colOff>
      <xdr:row>80</xdr:row>
      <xdr:rowOff>103414</xdr:rowOff>
    </xdr:to>
    <xdr:cxnSp macro="">
      <xdr:nvCxnSpPr>
        <xdr:cNvPr id="669" name="直線コネクタ 668"/>
        <xdr:cNvCxnSpPr/>
      </xdr:nvCxnSpPr>
      <xdr:spPr>
        <a:xfrm>
          <a:off x="15481300" y="1378349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152219</xdr:rowOff>
    </xdr:from>
    <xdr:to>
      <xdr:col>76</xdr:col>
      <xdr:colOff>165100</xdr:colOff>
      <xdr:row>80</xdr:row>
      <xdr:rowOff>82369</xdr:rowOff>
    </xdr:to>
    <xdr:sp macro="" textlink="">
      <xdr:nvSpPr>
        <xdr:cNvPr id="670" name="楕円 669"/>
        <xdr:cNvSpPr/>
      </xdr:nvSpPr>
      <xdr:spPr>
        <a:xfrm>
          <a:off x="14541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31569</xdr:rowOff>
    </xdr:from>
    <xdr:to>
      <xdr:col>81</xdr:col>
      <xdr:colOff>50800</xdr:colOff>
      <xdr:row>80</xdr:row>
      <xdr:rowOff>67492</xdr:rowOff>
    </xdr:to>
    <xdr:cxnSp macro="">
      <xdr:nvCxnSpPr>
        <xdr:cNvPr id="671" name="直線コネクタ 670"/>
        <xdr:cNvCxnSpPr/>
      </xdr:nvCxnSpPr>
      <xdr:spPr>
        <a:xfrm>
          <a:off x="14592300" y="137475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116295</xdr:rowOff>
    </xdr:from>
    <xdr:to>
      <xdr:col>72</xdr:col>
      <xdr:colOff>38100</xdr:colOff>
      <xdr:row>80</xdr:row>
      <xdr:rowOff>46445</xdr:rowOff>
    </xdr:to>
    <xdr:sp macro="" textlink="">
      <xdr:nvSpPr>
        <xdr:cNvPr id="672" name="楕円 671"/>
        <xdr:cNvSpPr/>
      </xdr:nvSpPr>
      <xdr:spPr>
        <a:xfrm>
          <a:off x="13652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167095</xdr:rowOff>
    </xdr:from>
    <xdr:to>
      <xdr:col>76</xdr:col>
      <xdr:colOff>114300</xdr:colOff>
      <xdr:row>80</xdr:row>
      <xdr:rowOff>31569</xdr:rowOff>
    </xdr:to>
    <xdr:cxnSp macro="">
      <xdr:nvCxnSpPr>
        <xdr:cNvPr id="673" name="直線コネクタ 672"/>
        <xdr:cNvCxnSpPr/>
      </xdr:nvCxnSpPr>
      <xdr:spPr>
        <a:xfrm>
          <a:off x="13703300" y="137116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80373</xdr:rowOff>
    </xdr:from>
    <xdr:to>
      <xdr:col>67</xdr:col>
      <xdr:colOff>101600</xdr:colOff>
      <xdr:row>80</xdr:row>
      <xdr:rowOff>10523</xdr:rowOff>
    </xdr:to>
    <xdr:sp macro="" textlink="">
      <xdr:nvSpPr>
        <xdr:cNvPr id="674" name="楕円 673"/>
        <xdr:cNvSpPr/>
      </xdr:nvSpPr>
      <xdr:spPr>
        <a:xfrm>
          <a:off x="12763500" y="13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131173</xdr:rowOff>
    </xdr:from>
    <xdr:to>
      <xdr:col>71</xdr:col>
      <xdr:colOff>177800</xdr:colOff>
      <xdr:row>79</xdr:row>
      <xdr:rowOff>167095</xdr:rowOff>
    </xdr:to>
    <xdr:cxnSp macro="">
      <xdr:nvCxnSpPr>
        <xdr:cNvPr id="675" name="直線コネクタ 674"/>
        <xdr:cNvCxnSpPr/>
      </xdr:nvCxnSpPr>
      <xdr:spPr>
        <a:xfrm>
          <a:off x="12814300" y="136757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143708</xdr:rowOff>
    </xdr:from>
    <xdr:ext cx="405111" cy="259045"/>
    <xdr:sp macro="" textlink="">
      <xdr:nvSpPr>
        <xdr:cNvPr id="676" name="n_1aveValue【児童館】&#10;有形固定資産減価償却率"/>
        <xdr:cNvSpPr txBox="1"/>
      </xdr:nvSpPr>
      <xdr:spPr>
        <a:xfrm>
          <a:off x="15266044" y="1420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107785</xdr:rowOff>
    </xdr:from>
    <xdr:ext cx="405111" cy="259045"/>
    <xdr:sp macro="" textlink="">
      <xdr:nvSpPr>
        <xdr:cNvPr id="677" name="n_2aveValue【児童館】&#10;有形固定資産減価償却率"/>
        <xdr:cNvSpPr txBox="1"/>
      </xdr:nvSpPr>
      <xdr:spPr>
        <a:xfrm>
          <a:off x="14389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140443</xdr:rowOff>
    </xdr:from>
    <xdr:ext cx="405111" cy="259045"/>
    <xdr:sp macro="" textlink="">
      <xdr:nvSpPr>
        <xdr:cNvPr id="678" name="n_3aveValue【児童館】&#10;有形固定資産減価償却率"/>
        <xdr:cNvSpPr txBox="1"/>
      </xdr:nvSpPr>
      <xdr:spPr>
        <a:xfrm>
          <a:off x="13500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53901</xdr:rowOff>
    </xdr:from>
    <xdr:ext cx="405111" cy="259045"/>
    <xdr:sp macro="" textlink="">
      <xdr:nvSpPr>
        <xdr:cNvPr id="679" name="n_4aveValue【児童館】&#10;有形固定資産減価償却率"/>
        <xdr:cNvSpPr txBox="1"/>
      </xdr:nvSpPr>
      <xdr:spPr>
        <a:xfrm>
          <a:off x="12611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134819</xdr:rowOff>
    </xdr:from>
    <xdr:ext cx="405111" cy="259045"/>
    <xdr:sp macro="" textlink="">
      <xdr:nvSpPr>
        <xdr:cNvPr id="680" name="n_1mainValue【児童館】&#10;有形固定資産減価償却率"/>
        <xdr:cNvSpPr txBox="1"/>
      </xdr:nvSpPr>
      <xdr:spPr>
        <a:xfrm>
          <a:off x="152660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98896</xdr:rowOff>
    </xdr:from>
    <xdr:ext cx="405111" cy="259045"/>
    <xdr:sp macro="" textlink="">
      <xdr:nvSpPr>
        <xdr:cNvPr id="681" name="n_2mainValue【児童館】&#10;有形固定資産減価償却率"/>
        <xdr:cNvSpPr txBox="1"/>
      </xdr:nvSpPr>
      <xdr:spPr>
        <a:xfrm>
          <a:off x="14389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62972</xdr:rowOff>
    </xdr:from>
    <xdr:ext cx="405111" cy="259045"/>
    <xdr:sp macro="" textlink="">
      <xdr:nvSpPr>
        <xdr:cNvPr id="682" name="n_3mainValue【児童館】&#10;有形固定資産減価償却率"/>
        <xdr:cNvSpPr txBox="1"/>
      </xdr:nvSpPr>
      <xdr:spPr>
        <a:xfrm>
          <a:off x="13500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27050</xdr:rowOff>
    </xdr:from>
    <xdr:ext cx="405111" cy="259045"/>
    <xdr:sp macro="" textlink="">
      <xdr:nvSpPr>
        <xdr:cNvPr id="683" name="n_4mainValue【児童館】&#10;有形固定資産減価償却率"/>
        <xdr:cNvSpPr txBox="1"/>
      </xdr:nvSpPr>
      <xdr:spPr>
        <a:xfrm>
          <a:off x="12611744" y="1340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59871</xdr:rowOff>
    </xdr:from>
    <xdr:to>
      <xdr:col>116</xdr:col>
      <xdr:colOff>62864</xdr:colOff>
      <xdr:row>86</xdr:row>
      <xdr:rowOff>70757</xdr:rowOff>
    </xdr:to>
    <xdr:cxnSp macro="">
      <xdr:nvCxnSpPr>
        <xdr:cNvPr id="709" name="直線コネクタ 708"/>
        <xdr:cNvCxnSpPr/>
      </xdr:nvCxnSpPr>
      <xdr:spPr>
        <a:xfrm flipV="1">
          <a:off x="22160864" y="13432971"/>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6548</xdr:rowOff>
    </xdr:from>
    <xdr:ext cx="469744" cy="259045"/>
    <xdr:sp macro="" textlink="">
      <xdr:nvSpPr>
        <xdr:cNvPr id="712" name="【児童館】&#10;一人当たり面積最大値テキスト"/>
        <xdr:cNvSpPr txBox="1"/>
      </xdr:nvSpPr>
      <xdr:spPr>
        <a:xfrm>
          <a:off x="22199600" y="1320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59871</xdr:rowOff>
    </xdr:from>
    <xdr:to>
      <xdr:col>116</xdr:col>
      <xdr:colOff>152400</xdr:colOff>
      <xdr:row>78</xdr:row>
      <xdr:rowOff>59871</xdr:rowOff>
    </xdr:to>
    <xdr:cxnSp macro="">
      <xdr:nvCxnSpPr>
        <xdr:cNvPr id="713" name="直線コネクタ 712"/>
        <xdr:cNvCxnSpPr/>
      </xdr:nvCxnSpPr>
      <xdr:spPr>
        <a:xfrm>
          <a:off x="22072600" y="134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77306</xdr:rowOff>
    </xdr:from>
    <xdr:ext cx="469744" cy="259045"/>
    <xdr:sp macro="" textlink="">
      <xdr:nvSpPr>
        <xdr:cNvPr id="714" name="【児童館】&#10;一人当たり面積平均値テキスト"/>
        <xdr:cNvSpPr txBox="1"/>
      </xdr:nvSpPr>
      <xdr:spPr>
        <a:xfrm>
          <a:off x="22199600" y="14307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715" name="フローチャート: 判断 714"/>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16" name="フローチャート: 判断 715"/>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109764</xdr:rowOff>
    </xdr:from>
    <xdr:to>
      <xdr:col>102</xdr:col>
      <xdr:colOff>165100</xdr:colOff>
      <xdr:row>84</xdr:row>
      <xdr:rowOff>39914</xdr:rowOff>
    </xdr:to>
    <xdr:sp macro="" textlink="">
      <xdr:nvSpPr>
        <xdr:cNvPr id="718" name="フローチャート: 判断 717"/>
        <xdr:cNvSpPr/>
      </xdr:nvSpPr>
      <xdr:spPr>
        <a:xfrm>
          <a:off x="19494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719" name="フローチャート: 判断 718"/>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117929</xdr:rowOff>
    </xdr:from>
    <xdr:to>
      <xdr:col>116</xdr:col>
      <xdr:colOff>114300</xdr:colOff>
      <xdr:row>83</xdr:row>
      <xdr:rowOff>48079</xdr:rowOff>
    </xdr:to>
    <xdr:sp macro="" textlink="">
      <xdr:nvSpPr>
        <xdr:cNvPr id="725" name="楕円 724"/>
        <xdr:cNvSpPr/>
      </xdr:nvSpPr>
      <xdr:spPr>
        <a:xfrm>
          <a:off x="22110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140806</xdr:rowOff>
    </xdr:from>
    <xdr:ext cx="469744" cy="259045"/>
    <xdr:sp macro="" textlink="">
      <xdr:nvSpPr>
        <xdr:cNvPr id="726" name="【児童館】&#10;一人当たり面積該当値テキスト"/>
        <xdr:cNvSpPr txBox="1"/>
      </xdr:nvSpPr>
      <xdr:spPr>
        <a:xfrm>
          <a:off x="22199600"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27" name="楕円 726"/>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168729</xdr:rowOff>
    </xdr:from>
    <xdr:to>
      <xdr:col>116</xdr:col>
      <xdr:colOff>63500</xdr:colOff>
      <xdr:row>83</xdr:row>
      <xdr:rowOff>19050</xdr:rowOff>
    </xdr:to>
    <xdr:cxnSp macro="">
      <xdr:nvCxnSpPr>
        <xdr:cNvPr id="728" name="直線コネクタ 727"/>
        <xdr:cNvCxnSpPr/>
      </xdr:nvCxnSpPr>
      <xdr:spPr>
        <a:xfrm flipV="1">
          <a:off x="21323300" y="142276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161471</xdr:rowOff>
    </xdr:from>
    <xdr:to>
      <xdr:col>107</xdr:col>
      <xdr:colOff>101600</xdr:colOff>
      <xdr:row>83</xdr:row>
      <xdr:rowOff>91621</xdr:rowOff>
    </xdr:to>
    <xdr:sp macro="" textlink="">
      <xdr:nvSpPr>
        <xdr:cNvPr id="729" name="楕円 728"/>
        <xdr:cNvSpPr/>
      </xdr:nvSpPr>
      <xdr:spPr>
        <a:xfrm>
          <a:off x="20383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40821</xdr:rowOff>
    </xdr:to>
    <xdr:cxnSp macro="">
      <xdr:nvCxnSpPr>
        <xdr:cNvPr id="730" name="直線コネクタ 729"/>
        <xdr:cNvCxnSpPr/>
      </xdr:nvCxnSpPr>
      <xdr:spPr>
        <a:xfrm flipV="1">
          <a:off x="20434300" y="142494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907</xdr:rowOff>
    </xdr:from>
    <xdr:to>
      <xdr:col>102</xdr:col>
      <xdr:colOff>165100</xdr:colOff>
      <xdr:row>83</xdr:row>
      <xdr:rowOff>102507</xdr:rowOff>
    </xdr:to>
    <xdr:sp macro="" textlink="">
      <xdr:nvSpPr>
        <xdr:cNvPr id="731" name="楕円 730"/>
        <xdr:cNvSpPr/>
      </xdr:nvSpPr>
      <xdr:spPr>
        <a:xfrm>
          <a:off x="19494500" y="142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40821</xdr:rowOff>
    </xdr:from>
    <xdr:to>
      <xdr:col>107</xdr:col>
      <xdr:colOff>50800</xdr:colOff>
      <xdr:row>83</xdr:row>
      <xdr:rowOff>51707</xdr:rowOff>
    </xdr:to>
    <xdr:cxnSp macro="">
      <xdr:nvCxnSpPr>
        <xdr:cNvPr id="732" name="直線コネクタ 731"/>
        <xdr:cNvCxnSpPr/>
      </xdr:nvCxnSpPr>
      <xdr:spPr>
        <a:xfrm flipV="1">
          <a:off x="19545300" y="142711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33564</xdr:rowOff>
    </xdr:from>
    <xdr:to>
      <xdr:col>98</xdr:col>
      <xdr:colOff>38100</xdr:colOff>
      <xdr:row>83</xdr:row>
      <xdr:rowOff>135164</xdr:rowOff>
    </xdr:to>
    <xdr:sp macro="" textlink="">
      <xdr:nvSpPr>
        <xdr:cNvPr id="733" name="楕円 732"/>
        <xdr:cNvSpPr/>
      </xdr:nvSpPr>
      <xdr:spPr>
        <a:xfrm>
          <a:off x="18605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51707</xdr:rowOff>
    </xdr:from>
    <xdr:to>
      <xdr:col>102</xdr:col>
      <xdr:colOff>114300</xdr:colOff>
      <xdr:row>83</xdr:row>
      <xdr:rowOff>84364</xdr:rowOff>
    </xdr:to>
    <xdr:cxnSp macro="">
      <xdr:nvCxnSpPr>
        <xdr:cNvPr id="734" name="直線コネクタ 733"/>
        <xdr:cNvCxnSpPr/>
      </xdr:nvCxnSpPr>
      <xdr:spPr>
        <a:xfrm flipV="1">
          <a:off x="18656300" y="14282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63698</xdr:rowOff>
    </xdr:from>
    <xdr:ext cx="469744" cy="259045"/>
    <xdr:sp macro="" textlink="">
      <xdr:nvSpPr>
        <xdr:cNvPr id="735" name="n_1aveValue【児童館】&#10;一人当たり面積"/>
        <xdr:cNvSpPr txBox="1"/>
      </xdr:nvSpPr>
      <xdr:spPr>
        <a:xfrm>
          <a:off x="21075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6" name="n_2aveValue【児童館】&#10;一人当たり面積"/>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31041</xdr:rowOff>
    </xdr:from>
    <xdr:ext cx="469744" cy="259045"/>
    <xdr:sp macro="" textlink="">
      <xdr:nvSpPr>
        <xdr:cNvPr id="737" name="n_3aveValue【児童館】&#10;一人当たり面積"/>
        <xdr:cNvSpPr txBox="1"/>
      </xdr:nvSpPr>
      <xdr:spPr>
        <a:xfrm>
          <a:off x="19310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169834</xdr:rowOff>
    </xdr:from>
    <xdr:ext cx="469744" cy="259045"/>
    <xdr:sp macro="" textlink="">
      <xdr:nvSpPr>
        <xdr:cNvPr id="738" name="n_4aveValue【児童館】&#10;一人当たり面積"/>
        <xdr:cNvSpPr txBox="1"/>
      </xdr:nvSpPr>
      <xdr:spPr>
        <a:xfrm>
          <a:off x="18421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739" name="n_1main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108148</xdr:rowOff>
    </xdr:from>
    <xdr:ext cx="469744" cy="259045"/>
    <xdr:sp macro="" textlink="">
      <xdr:nvSpPr>
        <xdr:cNvPr id="740" name="n_2mainValue【児童館】&#10;一人当たり面積"/>
        <xdr:cNvSpPr txBox="1"/>
      </xdr:nvSpPr>
      <xdr:spPr>
        <a:xfrm>
          <a:off x="201994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119034</xdr:rowOff>
    </xdr:from>
    <xdr:ext cx="469744" cy="259045"/>
    <xdr:sp macro="" textlink="">
      <xdr:nvSpPr>
        <xdr:cNvPr id="741" name="n_3mainValue【児童館】&#10;一人当たり面積"/>
        <xdr:cNvSpPr txBox="1"/>
      </xdr:nvSpPr>
      <xdr:spPr>
        <a:xfrm>
          <a:off x="19310427"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151691</xdr:rowOff>
    </xdr:from>
    <xdr:ext cx="469744" cy="259045"/>
    <xdr:sp macro="" textlink="">
      <xdr:nvSpPr>
        <xdr:cNvPr id="742" name="n_4mainValue【児童館】&#10;一人当たり面積"/>
        <xdr:cNvSpPr txBox="1"/>
      </xdr:nvSpPr>
      <xdr:spPr>
        <a:xfrm>
          <a:off x="18421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768" name="直線コネクタ 767"/>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771" name="【公民館】&#10;有形固定資産減価償却率最大値テキスト"/>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772" name="直線コネクタ 771"/>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773" name="【公民館】&#10;有形固定資産減価償却率平均値テキスト"/>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774" name="フローチャート: 判断 773"/>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75" name="フローチャート: 判断 774"/>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76" name="フローチャート: 判断 775"/>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7" name="フローチャート: 判断 776"/>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78" name="フローチャート: 判断 777"/>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macro="" textlink="">
      <xdr:nvSpPr>
        <xdr:cNvPr id="784" name="楕円 783"/>
        <xdr:cNvSpPr/>
      </xdr:nvSpPr>
      <xdr:spPr>
        <a:xfrm>
          <a:off x="16268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140988</xdr:rowOff>
    </xdr:from>
    <xdr:ext cx="405111" cy="259045"/>
    <xdr:sp macro="" textlink="">
      <xdr:nvSpPr>
        <xdr:cNvPr id="785" name="【公民館】&#10;有形固定資産減価償却率該当値テキスト"/>
        <xdr:cNvSpPr txBox="1"/>
      </xdr:nvSpPr>
      <xdr:spPr>
        <a:xfrm>
          <a:off x="16357600"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786" name="楕円 785"/>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41911</xdr:rowOff>
    </xdr:to>
    <xdr:cxnSp macro="">
      <xdr:nvCxnSpPr>
        <xdr:cNvPr id="787" name="直線コネクタ 786"/>
        <xdr:cNvCxnSpPr/>
      </xdr:nvCxnSpPr>
      <xdr:spPr>
        <a:xfrm>
          <a:off x="15481300" y="181813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108676</xdr:rowOff>
    </xdr:from>
    <xdr:to>
      <xdr:col>76</xdr:col>
      <xdr:colOff>165100</xdr:colOff>
      <xdr:row>106</xdr:row>
      <xdr:rowOff>38826</xdr:rowOff>
    </xdr:to>
    <xdr:sp macro="" textlink="">
      <xdr:nvSpPr>
        <xdr:cNvPr id="788" name="楕円 787"/>
        <xdr:cNvSpPr/>
      </xdr:nvSpPr>
      <xdr:spPr>
        <a:xfrm>
          <a:off x="14541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159476</xdr:rowOff>
    </xdr:from>
    <xdr:to>
      <xdr:col>81</xdr:col>
      <xdr:colOff>50800</xdr:colOff>
      <xdr:row>106</xdr:row>
      <xdr:rowOff>7620</xdr:rowOff>
    </xdr:to>
    <xdr:cxnSp macro="">
      <xdr:nvCxnSpPr>
        <xdr:cNvPr id="789" name="直線コネクタ 788"/>
        <xdr:cNvCxnSpPr/>
      </xdr:nvCxnSpPr>
      <xdr:spPr>
        <a:xfrm>
          <a:off x="14592300" y="181617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74386</xdr:rowOff>
    </xdr:from>
    <xdr:to>
      <xdr:col>72</xdr:col>
      <xdr:colOff>38100</xdr:colOff>
      <xdr:row>106</xdr:row>
      <xdr:rowOff>4536</xdr:rowOff>
    </xdr:to>
    <xdr:sp macro="" textlink="">
      <xdr:nvSpPr>
        <xdr:cNvPr id="790" name="楕円 789"/>
        <xdr:cNvSpPr/>
      </xdr:nvSpPr>
      <xdr:spPr>
        <a:xfrm>
          <a:off x="13652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125186</xdr:rowOff>
    </xdr:from>
    <xdr:to>
      <xdr:col>76</xdr:col>
      <xdr:colOff>114300</xdr:colOff>
      <xdr:row>105</xdr:row>
      <xdr:rowOff>159476</xdr:rowOff>
    </xdr:to>
    <xdr:cxnSp macro="">
      <xdr:nvCxnSpPr>
        <xdr:cNvPr id="791" name="直線コネクタ 790"/>
        <xdr:cNvCxnSpPr/>
      </xdr:nvCxnSpPr>
      <xdr:spPr>
        <a:xfrm>
          <a:off x="13703300" y="181274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44994</xdr:rowOff>
    </xdr:from>
    <xdr:to>
      <xdr:col>67</xdr:col>
      <xdr:colOff>101600</xdr:colOff>
      <xdr:row>105</xdr:row>
      <xdr:rowOff>146594</xdr:rowOff>
    </xdr:to>
    <xdr:sp macro="" textlink="">
      <xdr:nvSpPr>
        <xdr:cNvPr id="792" name="楕円 791"/>
        <xdr:cNvSpPr/>
      </xdr:nvSpPr>
      <xdr:spPr>
        <a:xfrm>
          <a:off x="12763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95794</xdr:rowOff>
    </xdr:from>
    <xdr:to>
      <xdr:col>71</xdr:col>
      <xdr:colOff>177800</xdr:colOff>
      <xdr:row>105</xdr:row>
      <xdr:rowOff>125186</xdr:rowOff>
    </xdr:to>
    <xdr:cxnSp macro="">
      <xdr:nvCxnSpPr>
        <xdr:cNvPr id="793" name="直線コネクタ 792"/>
        <xdr:cNvCxnSpPr/>
      </xdr:nvCxnSpPr>
      <xdr:spPr>
        <a:xfrm>
          <a:off x="12814300" y="180980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794" name="n_1aveValue【公民館】&#10;有形固定資産減価償却率"/>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795" name="n_2aveValue【公民館】&#10;有形固定資産減価償却率"/>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6" name="n_3aveValue【公民館】&#10;有形固定資産減価償却率"/>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797" name="n_4aveValue【公民館】&#10;有形固定資産減価償却率"/>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798" name="n_1mainValue【公民館】&#10;有形固定資産減価償却率"/>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29953</xdr:rowOff>
    </xdr:from>
    <xdr:ext cx="405111" cy="259045"/>
    <xdr:sp macro="" textlink="">
      <xdr:nvSpPr>
        <xdr:cNvPr id="799" name="n_2mainValue【公民館】&#10;有形固定資産減価償却率"/>
        <xdr:cNvSpPr txBox="1"/>
      </xdr:nvSpPr>
      <xdr:spPr>
        <a:xfrm>
          <a:off x="14389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167113</xdr:rowOff>
    </xdr:from>
    <xdr:ext cx="405111" cy="259045"/>
    <xdr:sp macro="" textlink="">
      <xdr:nvSpPr>
        <xdr:cNvPr id="800" name="n_3mainValue【公民館】&#10;有形固定資産減価償却率"/>
        <xdr:cNvSpPr txBox="1"/>
      </xdr:nvSpPr>
      <xdr:spPr>
        <a:xfrm>
          <a:off x="13500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137721</xdr:rowOff>
    </xdr:from>
    <xdr:ext cx="405111" cy="259045"/>
    <xdr:sp macro="" textlink="">
      <xdr:nvSpPr>
        <xdr:cNvPr id="801" name="n_4mainValue【公民館】&#10;有形固定資産減価償却率"/>
        <xdr:cNvSpPr txBox="1"/>
      </xdr:nvSpPr>
      <xdr:spPr>
        <a:xfrm>
          <a:off x="12611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91457</xdr:rowOff>
    </xdr:from>
    <xdr:ext cx="469744" cy="259045"/>
    <xdr:sp macro="" textlink="">
      <xdr:nvSpPr>
        <xdr:cNvPr id="830" name="【公民館】&#10;一人当たり面積平均値テキスト"/>
        <xdr:cNvSpPr txBox="1"/>
      </xdr:nvSpPr>
      <xdr:spPr>
        <a:xfrm>
          <a:off x="22199600" y="1826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831" name="フローチャート: 判断 830"/>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32" name="フローチャート: 判断 831"/>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833" name="フローチャート: 判断 832"/>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834" name="フローチャート: 判断 833"/>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835" name="フローチャート: 判断 834"/>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841" name="楕円 840"/>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48277</xdr:rowOff>
    </xdr:from>
    <xdr:ext cx="469744" cy="259045"/>
    <xdr:sp macro="" textlink="">
      <xdr:nvSpPr>
        <xdr:cNvPr id="842" name="【公民館】&#10;一人当たり面積該当値テキスト"/>
        <xdr:cNvSpPr txBox="1"/>
      </xdr:nvSpPr>
      <xdr:spPr>
        <a:xfrm>
          <a:off x="22199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843" name="楕円 842"/>
        <xdr:cNvSpPr/>
      </xdr:nvSpPr>
      <xdr:spPr>
        <a:xfrm>
          <a:off x="2127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99061</xdr:rowOff>
    </xdr:to>
    <xdr:cxnSp macro="">
      <xdr:nvCxnSpPr>
        <xdr:cNvPr id="844" name="直線コネクタ 843"/>
        <xdr:cNvCxnSpPr/>
      </xdr:nvCxnSpPr>
      <xdr:spPr>
        <a:xfrm flipV="1">
          <a:off x="21323300" y="179070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34289</xdr:rowOff>
    </xdr:from>
    <xdr:to>
      <xdr:col>107</xdr:col>
      <xdr:colOff>101600</xdr:colOff>
      <xdr:row>104</xdr:row>
      <xdr:rowOff>135889</xdr:rowOff>
    </xdr:to>
    <xdr:sp macro="" textlink="">
      <xdr:nvSpPr>
        <xdr:cNvPr id="845" name="楕円 844"/>
        <xdr:cNvSpPr/>
      </xdr:nvSpPr>
      <xdr:spPr>
        <a:xfrm>
          <a:off x="203835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85089</xdr:rowOff>
    </xdr:from>
    <xdr:to>
      <xdr:col>111</xdr:col>
      <xdr:colOff>177800</xdr:colOff>
      <xdr:row>104</xdr:row>
      <xdr:rowOff>99061</xdr:rowOff>
    </xdr:to>
    <xdr:cxnSp macro="">
      <xdr:nvCxnSpPr>
        <xdr:cNvPr id="846" name="直線コネクタ 845"/>
        <xdr:cNvCxnSpPr/>
      </xdr:nvCxnSpPr>
      <xdr:spPr>
        <a:xfrm>
          <a:off x="20434300" y="1791588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58420</xdr:rowOff>
    </xdr:from>
    <xdr:to>
      <xdr:col>102</xdr:col>
      <xdr:colOff>165100</xdr:colOff>
      <xdr:row>104</xdr:row>
      <xdr:rowOff>160020</xdr:rowOff>
    </xdr:to>
    <xdr:sp macro="" textlink="">
      <xdr:nvSpPr>
        <xdr:cNvPr id="847" name="楕円 846"/>
        <xdr:cNvSpPr/>
      </xdr:nvSpPr>
      <xdr:spPr>
        <a:xfrm>
          <a:off x="19494500" y="178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85089</xdr:rowOff>
    </xdr:from>
    <xdr:to>
      <xdr:col>107</xdr:col>
      <xdr:colOff>50800</xdr:colOff>
      <xdr:row>104</xdr:row>
      <xdr:rowOff>109220</xdr:rowOff>
    </xdr:to>
    <xdr:cxnSp macro="">
      <xdr:nvCxnSpPr>
        <xdr:cNvPr id="848" name="直線コネクタ 847"/>
        <xdr:cNvCxnSpPr/>
      </xdr:nvCxnSpPr>
      <xdr:spPr>
        <a:xfrm flipV="1">
          <a:off x="19545300" y="179158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87630</xdr:rowOff>
    </xdr:from>
    <xdr:to>
      <xdr:col>98</xdr:col>
      <xdr:colOff>38100</xdr:colOff>
      <xdr:row>105</xdr:row>
      <xdr:rowOff>17780</xdr:rowOff>
    </xdr:to>
    <xdr:sp macro="" textlink="">
      <xdr:nvSpPr>
        <xdr:cNvPr id="849" name="楕円 848"/>
        <xdr:cNvSpPr/>
      </xdr:nvSpPr>
      <xdr:spPr>
        <a:xfrm>
          <a:off x="18605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109220</xdr:rowOff>
    </xdr:from>
    <xdr:to>
      <xdr:col>102</xdr:col>
      <xdr:colOff>114300</xdr:colOff>
      <xdr:row>104</xdr:row>
      <xdr:rowOff>138430</xdr:rowOff>
    </xdr:to>
    <xdr:cxnSp macro="">
      <xdr:nvCxnSpPr>
        <xdr:cNvPr id="850" name="直線コネクタ 849"/>
        <xdr:cNvCxnSpPr/>
      </xdr:nvCxnSpPr>
      <xdr:spPr>
        <a:xfrm flipV="1">
          <a:off x="18656300" y="179400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851" name="n_1aveValue【公民館】&#10;一人当たり面積"/>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45738</xdr:rowOff>
    </xdr:from>
    <xdr:ext cx="469744" cy="259045"/>
    <xdr:sp macro="" textlink="">
      <xdr:nvSpPr>
        <xdr:cNvPr id="852" name="n_2aveValue【公民館】&#10;一人当たり面積"/>
        <xdr:cNvSpPr txBox="1"/>
      </xdr:nvSpPr>
      <xdr:spPr>
        <a:xfrm>
          <a:off x="20199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17797</xdr:rowOff>
    </xdr:from>
    <xdr:ext cx="469744" cy="259045"/>
    <xdr:sp macro="" textlink="">
      <xdr:nvSpPr>
        <xdr:cNvPr id="853" name="n_3aveValue【公民館】&#10;一人当たり面積"/>
        <xdr:cNvSpPr txBox="1"/>
      </xdr:nvSpPr>
      <xdr:spPr>
        <a:xfrm>
          <a:off x="19310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27957</xdr:rowOff>
    </xdr:from>
    <xdr:ext cx="469744" cy="259045"/>
    <xdr:sp macro="" textlink="">
      <xdr:nvSpPr>
        <xdr:cNvPr id="854" name="n_4aveValue【公民館】&#10;一人当たり面積"/>
        <xdr:cNvSpPr txBox="1"/>
      </xdr:nvSpPr>
      <xdr:spPr>
        <a:xfrm>
          <a:off x="18421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166388</xdr:rowOff>
    </xdr:from>
    <xdr:ext cx="469744" cy="259045"/>
    <xdr:sp macro="" textlink="">
      <xdr:nvSpPr>
        <xdr:cNvPr id="855" name="n_1mainValue【公民館】&#10;一人当たり面積"/>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152416</xdr:rowOff>
    </xdr:from>
    <xdr:ext cx="469744" cy="259045"/>
    <xdr:sp macro="" textlink="">
      <xdr:nvSpPr>
        <xdr:cNvPr id="856" name="n_2mainValue【公民館】&#10;一人当たり面積"/>
        <xdr:cNvSpPr txBox="1"/>
      </xdr:nvSpPr>
      <xdr:spPr>
        <a:xfrm>
          <a:off x="20199427"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5097</xdr:rowOff>
    </xdr:from>
    <xdr:ext cx="469744" cy="259045"/>
    <xdr:sp macro="" textlink="">
      <xdr:nvSpPr>
        <xdr:cNvPr id="857" name="n_3mainValue【公民館】&#10;一人当たり面積"/>
        <xdr:cNvSpPr txBox="1"/>
      </xdr:nvSpPr>
      <xdr:spPr>
        <a:xfrm>
          <a:off x="19310427" y="1766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34307</xdr:rowOff>
    </xdr:from>
    <xdr:ext cx="469744" cy="259045"/>
    <xdr:sp macro="" textlink="">
      <xdr:nvSpPr>
        <xdr:cNvPr id="858" name="n_4mainValue【公民館】&#10;一人当たり面積"/>
        <xdr:cNvSpPr txBox="1"/>
      </xdr:nvSpPr>
      <xdr:spPr>
        <a:xfrm>
          <a:off x="18421427" y="176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中、道路、保育所及び公民館で類似団体平均を上回った。特に道路については、山間地に集落が点在する本町の特性上資産の中でもかなりのウエイトを占めているが、アスファルトの耐用年数が短いことから減価償却率は著しく高くなっている。一方で、橋りょう・トンネルについては、国庫補助金等を活用し、積極的に長寿命化を進めていることから、類似団体平均を大幅に下回る減価償却率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道路は重要なインフラであることから、老朽化の状況を的確に把握しながら、橋りょう・トンネル同様に計画的な整備に努める。また、保育所及び公民館についても、個別施設計画において今後の整備方針等を慎重に検討する必要があると考え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10,253
301.98
11,002,740
9,978,203
756,590
5,931,146
6,372,110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xdr:cNvCxnSpPr/>
      </xdr:nvCxnSpPr>
      <xdr:spPr>
        <a:xfrm flipV="1">
          <a:off x="4634865" y="584018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xdr:cNvSpPr/>
      </xdr:nvSpPr>
      <xdr:spPr>
        <a:xfrm>
          <a:off x="2857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8" name="フローチャート: 判断 67"/>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160927</xdr:rowOff>
    </xdr:from>
    <xdr:to>
      <xdr:col>24</xdr:col>
      <xdr:colOff>114300</xdr:colOff>
      <xdr:row>38</xdr:row>
      <xdr:rowOff>91077</xdr:rowOff>
    </xdr:to>
    <xdr:sp macro="" textlink="">
      <xdr:nvSpPr>
        <xdr:cNvPr id="74" name="楕円 73"/>
        <xdr:cNvSpPr/>
      </xdr:nvSpPr>
      <xdr:spPr>
        <a:xfrm>
          <a:off x="45847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139354</xdr:rowOff>
    </xdr:from>
    <xdr:ext cx="405111" cy="259045"/>
    <xdr:sp macro="" textlink="">
      <xdr:nvSpPr>
        <xdr:cNvPr id="75" name="【図書館】&#10;有形固定資産減価償却率該当値テキスト"/>
        <xdr:cNvSpPr txBox="1"/>
      </xdr:nvSpPr>
      <xdr:spPr>
        <a:xfrm>
          <a:off x="4673600"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107043</xdr:rowOff>
    </xdr:from>
    <xdr:to>
      <xdr:col>20</xdr:col>
      <xdr:colOff>38100</xdr:colOff>
      <xdr:row>38</xdr:row>
      <xdr:rowOff>37193</xdr:rowOff>
    </xdr:to>
    <xdr:sp macro="" textlink="">
      <xdr:nvSpPr>
        <xdr:cNvPr id="76" name="楕円 75"/>
        <xdr:cNvSpPr/>
      </xdr:nvSpPr>
      <xdr:spPr>
        <a:xfrm>
          <a:off x="3746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157843</xdr:rowOff>
    </xdr:from>
    <xdr:to>
      <xdr:col>24</xdr:col>
      <xdr:colOff>63500</xdr:colOff>
      <xdr:row>38</xdr:row>
      <xdr:rowOff>40277</xdr:rowOff>
    </xdr:to>
    <xdr:cxnSp macro="">
      <xdr:nvCxnSpPr>
        <xdr:cNvPr id="77" name="直線コネクタ 76"/>
        <xdr:cNvCxnSpPr/>
      </xdr:nvCxnSpPr>
      <xdr:spPr>
        <a:xfrm>
          <a:off x="3797300" y="650149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8" name="楕円 77"/>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157843</xdr:rowOff>
    </xdr:to>
    <xdr:cxnSp macro="">
      <xdr:nvCxnSpPr>
        <xdr:cNvPr id="79" name="直線コネクタ 78"/>
        <xdr:cNvCxnSpPr/>
      </xdr:nvCxnSpPr>
      <xdr:spPr>
        <a:xfrm>
          <a:off x="2908300" y="645414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9072</xdr:rowOff>
    </xdr:from>
    <xdr:to>
      <xdr:col>10</xdr:col>
      <xdr:colOff>165100</xdr:colOff>
      <xdr:row>37</xdr:row>
      <xdr:rowOff>110672</xdr:rowOff>
    </xdr:to>
    <xdr:sp macro="" textlink="">
      <xdr:nvSpPr>
        <xdr:cNvPr id="80" name="楕円 79"/>
        <xdr:cNvSpPr/>
      </xdr:nvSpPr>
      <xdr:spPr>
        <a:xfrm>
          <a:off x="1968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59872</xdr:rowOff>
    </xdr:from>
    <xdr:to>
      <xdr:col>15</xdr:col>
      <xdr:colOff>50800</xdr:colOff>
      <xdr:row>37</xdr:row>
      <xdr:rowOff>110490</xdr:rowOff>
    </xdr:to>
    <xdr:cxnSp macro="">
      <xdr:nvCxnSpPr>
        <xdr:cNvPr id="81" name="直線コネクタ 80"/>
        <xdr:cNvCxnSpPr/>
      </xdr:nvCxnSpPr>
      <xdr:spPr>
        <a:xfrm>
          <a:off x="2019300" y="6403522"/>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77651</xdr:rowOff>
    </xdr:from>
    <xdr:to>
      <xdr:col>6</xdr:col>
      <xdr:colOff>38100</xdr:colOff>
      <xdr:row>38</xdr:row>
      <xdr:rowOff>7801</xdr:rowOff>
    </xdr:to>
    <xdr:sp macro="" textlink="">
      <xdr:nvSpPr>
        <xdr:cNvPr id="82" name="楕円 81"/>
        <xdr:cNvSpPr/>
      </xdr:nvSpPr>
      <xdr:spPr>
        <a:xfrm>
          <a:off x="1079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59872</xdr:rowOff>
    </xdr:from>
    <xdr:to>
      <xdr:col>10</xdr:col>
      <xdr:colOff>114300</xdr:colOff>
      <xdr:row>37</xdr:row>
      <xdr:rowOff>128451</xdr:rowOff>
    </xdr:to>
    <xdr:cxnSp macro="">
      <xdr:nvCxnSpPr>
        <xdr:cNvPr id="83" name="直線コネクタ 82"/>
        <xdr:cNvCxnSpPr/>
      </xdr:nvCxnSpPr>
      <xdr:spPr>
        <a:xfrm flipV="1">
          <a:off x="1130300" y="640352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127199</xdr:rowOff>
    </xdr:from>
    <xdr:ext cx="405111" cy="259045"/>
    <xdr:sp macro="" textlink="">
      <xdr:nvSpPr>
        <xdr:cNvPr id="84" name="n_1aveValue【図書館】&#10;有形固定資産減価償却率"/>
        <xdr:cNvSpPr txBox="1"/>
      </xdr:nvSpPr>
      <xdr:spPr>
        <a:xfrm>
          <a:off x="35820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125566</xdr:rowOff>
    </xdr:from>
    <xdr:ext cx="405111" cy="259045"/>
    <xdr:sp macro="" textlink="">
      <xdr:nvSpPr>
        <xdr:cNvPr id="85" name="n_2aveValue【図書館】&#10;有形固定資産減価償却率"/>
        <xdr:cNvSpPr txBox="1"/>
      </xdr:nvSpPr>
      <xdr:spPr>
        <a:xfrm>
          <a:off x="2705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6" name="n_3aveValue【図書館】&#10;有形固定資産減価償却率"/>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7" name="n_4aveValue【図書館】&#10;有形固定資産減価償却率"/>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28320</xdr:rowOff>
    </xdr:from>
    <xdr:ext cx="405111" cy="259045"/>
    <xdr:sp macro="" textlink="">
      <xdr:nvSpPr>
        <xdr:cNvPr id="88" name="n_1mainValue【図書館】&#10;有形固定資産減価償却率"/>
        <xdr:cNvSpPr txBox="1"/>
      </xdr:nvSpPr>
      <xdr:spPr>
        <a:xfrm>
          <a:off x="35820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152417</xdr:rowOff>
    </xdr:from>
    <xdr:ext cx="405111" cy="259045"/>
    <xdr:sp macro="" textlink="">
      <xdr:nvSpPr>
        <xdr:cNvPr id="89" name="n_2mainValue【図書館】&#10;有形固定資産減価償却率"/>
        <xdr:cNvSpPr txBox="1"/>
      </xdr:nvSpPr>
      <xdr:spPr>
        <a:xfrm>
          <a:off x="2705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90" name="n_3mainValue【図書館】&#10;有形固定資産減価償却率"/>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170378</xdr:rowOff>
    </xdr:from>
    <xdr:ext cx="405111" cy="259045"/>
    <xdr:sp macro="" textlink="">
      <xdr:nvSpPr>
        <xdr:cNvPr id="91" name="n_4mainValue【図書館】&#10;有形固定資産減価償却率"/>
        <xdr:cNvSpPr txBox="1"/>
      </xdr:nvSpPr>
      <xdr:spPr>
        <a:xfrm>
          <a:off x="927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xdr:cNvCxnSpPr/>
      </xdr:nvCxnSpPr>
      <xdr:spPr>
        <a:xfrm flipV="1">
          <a:off x="10476865" y="560451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xdr:cNvSpPr txBox="1"/>
      </xdr:nvSpPr>
      <xdr:spPr>
        <a:xfrm>
          <a:off x="105156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xdr:cNvCxnSpPr/>
      </xdr:nvCxnSpPr>
      <xdr:spPr>
        <a:xfrm>
          <a:off x="10388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xdr:cNvSpPr txBox="1"/>
      </xdr:nvSpPr>
      <xdr:spPr>
        <a:xfrm>
          <a:off x="1051560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xdr:cNvCxnSpPr/>
      </xdr:nvCxnSpPr>
      <xdr:spPr>
        <a:xfrm>
          <a:off x="10388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5" name="フローチャート: 判断 124"/>
        <xdr:cNvSpPr/>
      </xdr:nvSpPr>
      <xdr:spPr>
        <a:xfrm>
          <a:off x="6921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31" name="楕円 130"/>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26687</xdr:rowOff>
    </xdr:from>
    <xdr:ext cx="469744" cy="259045"/>
    <xdr:sp macro="" textlink="">
      <xdr:nvSpPr>
        <xdr:cNvPr id="132" name="【図書館】&#10;一人当たり面積該当値テキスト"/>
        <xdr:cNvSpPr txBox="1"/>
      </xdr:nvSpPr>
      <xdr:spPr>
        <a:xfrm>
          <a:off x="10515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55880</xdr:rowOff>
    </xdr:from>
    <xdr:to>
      <xdr:col>50</xdr:col>
      <xdr:colOff>165100</xdr:colOff>
      <xdr:row>40</xdr:row>
      <xdr:rowOff>157480</xdr:rowOff>
    </xdr:to>
    <xdr:sp macro="" textlink="">
      <xdr:nvSpPr>
        <xdr:cNvPr id="133" name="楕円 132"/>
        <xdr:cNvSpPr/>
      </xdr:nvSpPr>
      <xdr:spPr>
        <a:xfrm>
          <a:off x="9588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106680</xdr:rowOff>
    </xdr:to>
    <xdr:cxnSp macro="">
      <xdr:nvCxnSpPr>
        <xdr:cNvPr id="134" name="直線コネクタ 133"/>
        <xdr:cNvCxnSpPr/>
      </xdr:nvCxnSpPr>
      <xdr:spPr>
        <a:xfrm flipV="1">
          <a:off x="9639300" y="6957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106680</xdr:rowOff>
    </xdr:from>
    <xdr:to>
      <xdr:col>50</xdr:col>
      <xdr:colOff>114300</xdr:colOff>
      <xdr:row>40</xdr:row>
      <xdr:rowOff>114300</xdr:rowOff>
    </xdr:to>
    <xdr:cxnSp macro="">
      <xdr:nvCxnSpPr>
        <xdr:cNvPr id="136" name="直線コネクタ 135"/>
        <xdr:cNvCxnSpPr/>
      </xdr:nvCxnSpPr>
      <xdr:spPr>
        <a:xfrm flipV="1">
          <a:off x="8750300" y="6964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7" name="楕円 136"/>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121920</xdr:rowOff>
    </xdr:to>
    <xdr:cxnSp macro="">
      <xdr:nvCxnSpPr>
        <xdr:cNvPr id="138" name="直線コネクタ 137"/>
        <xdr:cNvCxnSpPr/>
      </xdr:nvCxnSpPr>
      <xdr:spPr>
        <a:xfrm flipV="1">
          <a:off x="7861300" y="697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82550</xdr:rowOff>
    </xdr:from>
    <xdr:to>
      <xdr:col>36</xdr:col>
      <xdr:colOff>165100</xdr:colOff>
      <xdr:row>41</xdr:row>
      <xdr:rowOff>12700</xdr:rowOff>
    </xdr:to>
    <xdr:sp macro="" textlink="">
      <xdr:nvSpPr>
        <xdr:cNvPr id="139" name="楕円 138"/>
        <xdr:cNvSpPr/>
      </xdr:nvSpPr>
      <xdr:spPr>
        <a:xfrm>
          <a:off x="6921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133350</xdr:rowOff>
    </xdr:to>
    <xdr:cxnSp macro="">
      <xdr:nvCxnSpPr>
        <xdr:cNvPr id="140" name="直線コネクタ 139"/>
        <xdr:cNvCxnSpPr/>
      </xdr:nvCxnSpPr>
      <xdr:spPr>
        <a:xfrm flipV="1">
          <a:off x="6972300" y="6979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71137</xdr:rowOff>
    </xdr:from>
    <xdr:ext cx="469744" cy="259045"/>
    <xdr:sp macro="" textlink="">
      <xdr:nvSpPr>
        <xdr:cNvPr id="141" name="n_1aveValue【図書館】&#10;一人当たり面積"/>
        <xdr:cNvSpPr txBox="1"/>
      </xdr:nvSpPr>
      <xdr:spPr>
        <a:xfrm>
          <a:off x="93917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macro="" textlink="">
      <xdr:nvSpPr>
        <xdr:cNvPr id="142" name="n_2aveValue【図書館】&#10;一人当たり面積"/>
        <xdr:cNvSpPr txBox="1"/>
      </xdr:nvSpPr>
      <xdr:spPr>
        <a:xfrm>
          <a:off x="8515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4" name="n_4aveValue【図書館】&#10;一人当たり面積"/>
        <xdr:cNvSpPr txBox="1"/>
      </xdr:nvSpPr>
      <xdr:spPr>
        <a:xfrm>
          <a:off x="6737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148607</xdr:rowOff>
    </xdr:from>
    <xdr:ext cx="469744" cy="259045"/>
    <xdr:sp macro="" textlink="">
      <xdr:nvSpPr>
        <xdr:cNvPr id="145" name="n_1mainValue【図書館】&#10;一人当たり面積"/>
        <xdr:cNvSpPr txBox="1"/>
      </xdr:nvSpPr>
      <xdr:spPr>
        <a:xfrm>
          <a:off x="93917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46" name="n_2mainValue【図書館】&#10;一人当たり面積"/>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163847</xdr:rowOff>
    </xdr:from>
    <xdr:ext cx="469744" cy="259045"/>
    <xdr:sp macro="" textlink="">
      <xdr:nvSpPr>
        <xdr:cNvPr id="147" name="n_3mainValue【図書館】&#10;一人当たり面積"/>
        <xdr:cNvSpPr txBox="1"/>
      </xdr:nvSpPr>
      <xdr:spPr>
        <a:xfrm>
          <a:off x="7626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3827</xdr:rowOff>
    </xdr:from>
    <xdr:ext cx="469744" cy="259045"/>
    <xdr:sp macro="" textlink="">
      <xdr:nvSpPr>
        <xdr:cNvPr id="148" name="n_4mainValue【図書館】&#10;一人当たり面積"/>
        <xdr:cNvSpPr txBox="1"/>
      </xdr:nvSpPr>
      <xdr:spPr>
        <a:xfrm>
          <a:off x="6737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179" name="【体育館・プール】&#10;有形固定資産減価償却率平均値テキスト"/>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184" name="フローチャート: 判断 183"/>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136978</xdr:rowOff>
    </xdr:from>
    <xdr:to>
      <xdr:col>24</xdr:col>
      <xdr:colOff>114300</xdr:colOff>
      <xdr:row>63</xdr:row>
      <xdr:rowOff>67128</xdr:rowOff>
    </xdr:to>
    <xdr:sp macro="" textlink="">
      <xdr:nvSpPr>
        <xdr:cNvPr id="190" name="楕円 189"/>
        <xdr:cNvSpPr/>
      </xdr:nvSpPr>
      <xdr:spPr>
        <a:xfrm>
          <a:off x="45847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115405</xdr:rowOff>
    </xdr:from>
    <xdr:ext cx="405111" cy="259045"/>
    <xdr:sp macro="" textlink="">
      <xdr:nvSpPr>
        <xdr:cNvPr id="191" name="【体育館・プール】&#10;有形固定資産減価償却率該当値テキスト"/>
        <xdr:cNvSpPr txBox="1"/>
      </xdr:nvSpPr>
      <xdr:spPr>
        <a:xfrm>
          <a:off x="4673600"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105954</xdr:rowOff>
    </xdr:from>
    <xdr:to>
      <xdr:col>20</xdr:col>
      <xdr:colOff>38100</xdr:colOff>
      <xdr:row>63</xdr:row>
      <xdr:rowOff>36104</xdr:rowOff>
    </xdr:to>
    <xdr:sp macro="" textlink="">
      <xdr:nvSpPr>
        <xdr:cNvPr id="192" name="楕円 191"/>
        <xdr:cNvSpPr/>
      </xdr:nvSpPr>
      <xdr:spPr>
        <a:xfrm>
          <a:off x="3746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156754</xdr:rowOff>
    </xdr:from>
    <xdr:to>
      <xdr:col>24</xdr:col>
      <xdr:colOff>63500</xdr:colOff>
      <xdr:row>63</xdr:row>
      <xdr:rowOff>16328</xdr:rowOff>
    </xdr:to>
    <xdr:cxnSp macro="">
      <xdr:nvCxnSpPr>
        <xdr:cNvPr id="193" name="直線コネクタ 192"/>
        <xdr:cNvCxnSpPr/>
      </xdr:nvCxnSpPr>
      <xdr:spPr>
        <a:xfrm>
          <a:off x="3797300" y="1078665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86360</xdr:rowOff>
    </xdr:from>
    <xdr:to>
      <xdr:col>15</xdr:col>
      <xdr:colOff>101600</xdr:colOff>
      <xdr:row>63</xdr:row>
      <xdr:rowOff>16510</xdr:rowOff>
    </xdr:to>
    <xdr:sp macro="" textlink="">
      <xdr:nvSpPr>
        <xdr:cNvPr id="194" name="楕円 193"/>
        <xdr:cNvSpPr/>
      </xdr:nvSpPr>
      <xdr:spPr>
        <a:xfrm>
          <a:off x="2857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137160</xdr:rowOff>
    </xdr:from>
    <xdr:to>
      <xdr:col>19</xdr:col>
      <xdr:colOff>177800</xdr:colOff>
      <xdr:row>62</xdr:row>
      <xdr:rowOff>156754</xdr:rowOff>
    </xdr:to>
    <xdr:cxnSp macro="">
      <xdr:nvCxnSpPr>
        <xdr:cNvPr id="195" name="直線コネクタ 194"/>
        <xdr:cNvCxnSpPr/>
      </xdr:nvCxnSpPr>
      <xdr:spPr>
        <a:xfrm>
          <a:off x="2908300" y="107670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114119</xdr:rowOff>
    </xdr:from>
    <xdr:to>
      <xdr:col>10</xdr:col>
      <xdr:colOff>165100</xdr:colOff>
      <xdr:row>63</xdr:row>
      <xdr:rowOff>44269</xdr:rowOff>
    </xdr:to>
    <xdr:sp macro="" textlink="">
      <xdr:nvSpPr>
        <xdr:cNvPr id="196" name="楕円 195"/>
        <xdr:cNvSpPr/>
      </xdr:nvSpPr>
      <xdr:spPr>
        <a:xfrm>
          <a:off x="1968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137160</xdr:rowOff>
    </xdr:from>
    <xdr:to>
      <xdr:col>15</xdr:col>
      <xdr:colOff>50800</xdr:colOff>
      <xdr:row>62</xdr:row>
      <xdr:rowOff>164919</xdr:rowOff>
    </xdr:to>
    <xdr:cxnSp macro="">
      <xdr:nvCxnSpPr>
        <xdr:cNvPr id="197" name="直線コネクタ 196"/>
        <xdr:cNvCxnSpPr/>
      </xdr:nvCxnSpPr>
      <xdr:spPr>
        <a:xfrm flipV="1">
          <a:off x="2019300" y="107670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47172</xdr:rowOff>
    </xdr:from>
    <xdr:to>
      <xdr:col>6</xdr:col>
      <xdr:colOff>38100</xdr:colOff>
      <xdr:row>62</xdr:row>
      <xdr:rowOff>148772</xdr:rowOff>
    </xdr:to>
    <xdr:sp macro="" textlink="">
      <xdr:nvSpPr>
        <xdr:cNvPr id="198" name="楕円 197"/>
        <xdr:cNvSpPr/>
      </xdr:nvSpPr>
      <xdr:spPr>
        <a:xfrm>
          <a:off x="1079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97972</xdr:rowOff>
    </xdr:from>
    <xdr:to>
      <xdr:col>10</xdr:col>
      <xdr:colOff>114300</xdr:colOff>
      <xdr:row>62</xdr:row>
      <xdr:rowOff>164919</xdr:rowOff>
    </xdr:to>
    <xdr:cxnSp macro="">
      <xdr:nvCxnSpPr>
        <xdr:cNvPr id="199" name="直線コネクタ 198"/>
        <xdr:cNvCxnSpPr/>
      </xdr:nvCxnSpPr>
      <xdr:spPr>
        <a:xfrm>
          <a:off x="1130300" y="10727872"/>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200" name="n_1aveValue【体育館・プール】&#10;有形固定資産減価償却率"/>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201" name="n_2aveValue【体育館・プール】&#10;有形固定資産減価償却率"/>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203" name="n_4aveValue【体育館・プール】&#10;有形固定資産減価償却率"/>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27231</xdr:rowOff>
    </xdr:from>
    <xdr:ext cx="405111" cy="259045"/>
    <xdr:sp macro="" textlink="">
      <xdr:nvSpPr>
        <xdr:cNvPr id="204" name="n_1mainValue【体育館・プール】&#10;有形固定資産減価償却率"/>
        <xdr:cNvSpPr txBox="1"/>
      </xdr:nvSpPr>
      <xdr:spPr>
        <a:xfrm>
          <a:off x="35820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7637</xdr:rowOff>
    </xdr:from>
    <xdr:ext cx="405111" cy="259045"/>
    <xdr:sp macro="" textlink="">
      <xdr:nvSpPr>
        <xdr:cNvPr id="205" name="n_2mainValue【体育館・プール】&#10;有形固定資産減価償却率"/>
        <xdr:cNvSpPr txBox="1"/>
      </xdr:nvSpPr>
      <xdr:spPr>
        <a:xfrm>
          <a:off x="2705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35396</xdr:rowOff>
    </xdr:from>
    <xdr:ext cx="405111" cy="259045"/>
    <xdr:sp macro="" textlink="">
      <xdr:nvSpPr>
        <xdr:cNvPr id="206" name="n_3mainValue【体育館・プール】&#10;有形固定資産減価償却率"/>
        <xdr:cNvSpPr txBox="1"/>
      </xdr:nvSpPr>
      <xdr:spPr>
        <a:xfrm>
          <a:off x="1816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139899</xdr:rowOff>
    </xdr:from>
    <xdr:ext cx="405111" cy="259045"/>
    <xdr:sp macro="" textlink="">
      <xdr:nvSpPr>
        <xdr:cNvPr id="207" name="n_4mainValue【体育館・プール】&#10;有形固定資産減価償却率"/>
        <xdr:cNvSpPr txBox="1"/>
      </xdr:nvSpPr>
      <xdr:spPr>
        <a:xfrm>
          <a:off x="927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135907</xdr:rowOff>
    </xdr:from>
    <xdr:ext cx="469744" cy="259045"/>
    <xdr:sp macro="" textlink="">
      <xdr:nvSpPr>
        <xdr:cNvPr id="236" name="【体育館・プール】&#10;一人当たり面積平均値テキスト"/>
        <xdr:cNvSpPr txBox="1"/>
      </xdr:nvSpPr>
      <xdr:spPr>
        <a:xfrm>
          <a:off x="10515600" y="1042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240" name="フローチャート: 判断 239"/>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41" name="フローチャート: 判断 240"/>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144780</xdr:rowOff>
    </xdr:from>
    <xdr:to>
      <xdr:col>55</xdr:col>
      <xdr:colOff>50800</xdr:colOff>
      <xdr:row>56</xdr:row>
      <xdr:rowOff>74930</xdr:rowOff>
    </xdr:to>
    <xdr:sp macro="" textlink="">
      <xdr:nvSpPr>
        <xdr:cNvPr id="247" name="楕円 246"/>
        <xdr:cNvSpPr/>
      </xdr:nvSpPr>
      <xdr:spPr>
        <a:xfrm>
          <a:off x="104267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59707</xdr:rowOff>
    </xdr:from>
    <xdr:ext cx="469744" cy="259045"/>
    <xdr:sp macro="" textlink="">
      <xdr:nvSpPr>
        <xdr:cNvPr id="248" name="【体育館・プール】&#10;一人当たり面積該当値テキスト"/>
        <xdr:cNvSpPr txBox="1"/>
      </xdr:nvSpPr>
      <xdr:spPr>
        <a:xfrm>
          <a:off x="10515600" y="948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16510</xdr:rowOff>
    </xdr:from>
    <xdr:to>
      <xdr:col>50</xdr:col>
      <xdr:colOff>165100</xdr:colOff>
      <xdr:row>56</xdr:row>
      <xdr:rowOff>118110</xdr:rowOff>
    </xdr:to>
    <xdr:sp macro="" textlink="">
      <xdr:nvSpPr>
        <xdr:cNvPr id="249" name="楕円 248"/>
        <xdr:cNvSpPr/>
      </xdr:nvSpPr>
      <xdr:spPr>
        <a:xfrm>
          <a:off x="95885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24130</xdr:rowOff>
    </xdr:from>
    <xdr:to>
      <xdr:col>55</xdr:col>
      <xdr:colOff>0</xdr:colOff>
      <xdr:row>56</xdr:row>
      <xdr:rowOff>67310</xdr:rowOff>
    </xdr:to>
    <xdr:cxnSp macro="">
      <xdr:nvCxnSpPr>
        <xdr:cNvPr id="250" name="直線コネクタ 249"/>
        <xdr:cNvCxnSpPr/>
      </xdr:nvCxnSpPr>
      <xdr:spPr>
        <a:xfrm flipV="1">
          <a:off x="9639300" y="962533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58420</xdr:rowOff>
    </xdr:from>
    <xdr:to>
      <xdr:col>46</xdr:col>
      <xdr:colOff>38100</xdr:colOff>
      <xdr:row>56</xdr:row>
      <xdr:rowOff>160020</xdr:rowOff>
    </xdr:to>
    <xdr:sp macro="" textlink="">
      <xdr:nvSpPr>
        <xdr:cNvPr id="251" name="楕円 250"/>
        <xdr:cNvSpPr/>
      </xdr:nvSpPr>
      <xdr:spPr>
        <a:xfrm>
          <a:off x="8699500" y="96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67310</xdr:rowOff>
    </xdr:from>
    <xdr:to>
      <xdr:col>50</xdr:col>
      <xdr:colOff>114300</xdr:colOff>
      <xdr:row>56</xdr:row>
      <xdr:rowOff>109220</xdr:rowOff>
    </xdr:to>
    <xdr:cxnSp macro="">
      <xdr:nvCxnSpPr>
        <xdr:cNvPr id="252" name="直線コネクタ 251"/>
        <xdr:cNvCxnSpPr/>
      </xdr:nvCxnSpPr>
      <xdr:spPr>
        <a:xfrm flipV="1">
          <a:off x="8750300" y="96685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95250</xdr:rowOff>
    </xdr:from>
    <xdr:to>
      <xdr:col>41</xdr:col>
      <xdr:colOff>101600</xdr:colOff>
      <xdr:row>59</xdr:row>
      <xdr:rowOff>25400</xdr:rowOff>
    </xdr:to>
    <xdr:sp macro="" textlink="">
      <xdr:nvSpPr>
        <xdr:cNvPr id="253" name="楕円 252"/>
        <xdr:cNvSpPr/>
      </xdr:nvSpPr>
      <xdr:spPr>
        <a:xfrm>
          <a:off x="7810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109220</xdr:rowOff>
    </xdr:from>
    <xdr:to>
      <xdr:col>45</xdr:col>
      <xdr:colOff>177800</xdr:colOff>
      <xdr:row>58</xdr:row>
      <xdr:rowOff>146050</xdr:rowOff>
    </xdr:to>
    <xdr:cxnSp macro="">
      <xdr:nvCxnSpPr>
        <xdr:cNvPr id="254" name="直線コネクタ 253"/>
        <xdr:cNvCxnSpPr/>
      </xdr:nvCxnSpPr>
      <xdr:spPr>
        <a:xfrm flipV="1">
          <a:off x="7861300" y="9710420"/>
          <a:ext cx="889000" cy="37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134620</xdr:rowOff>
    </xdr:from>
    <xdr:to>
      <xdr:col>36</xdr:col>
      <xdr:colOff>165100</xdr:colOff>
      <xdr:row>59</xdr:row>
      <xdr:rowOff>64770</xdr:rowOff>
    </xdr:to>
    <xdr:sp macro="" textlink="">
      <xdr:nvSpPr>
        <xdr:cNvPr id="255" name="楕円 254"/>
        <xdr:cNvSpPr/>
      </xdr:nvSpPr>
      <xdr:spPr>
        <a:xfrm>
          <a:off x="6921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146050</xdr:rowOff>
    </xdr:from>
    <xdr:to>
      <xdr:col>41</xdr:col>
      <xdr:colOff>50800</xdr:colOff>
      <xdr:row>59</xdr:row>
      <xdr:rowOff>13970</xdr:rowOff>
    </xdr:to>
    <xdr:cxnSp macro="">
      <xdr:nvCxnSpPr>
        <xdr:cNvPr id="256" name="直線コネクタ 255"/>
        <xdr:cNvCxnSpPr/>
      </xdr:nvCxnSpPr>
      <xdr:spPr>
        <a:xfrm flipV="1">
          <a:off x="6972300" y="1009015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114317</xdr:rowOff>
    </xdr:from>
    <xdr:ext cx="469744" cy="259045"/>
    <xdr:sp macro="" textlink="">
      <xdr:nvSpPr>
        <xdr:cNvPr id="257" name="n_1aveValue【体育館・プール】&#10;一人当たり面積"/>
        <xdr:cNvSpPr txBox="1"/>
      </xdr:nvSpPr>
      <xdr:spPr>
        <a:xfrm>
          <a:off x="93917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127017</xdr:rowOff>
    </xdr:from>
    <xdr:ext cx="469744" cy="259045"/>
    <xdr:sp macro="" textlink="">
      <xdr:nvSpPr>
        <xdr:cNvPr id="258" name="n_2aveValue【体育館・プール】&#10;一人当たり面積"/>
        <xdr:cNvSpPr txBox="1"/>
      </xdr:nvSpPr>
      <xdr:spPr>
        <a:xfrm>
          <a:off x="8515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135907</xdr:rowOff>
    </xdr:from>
    <xdr:ext cx="469744" cy="259045"/>
    <xdr:sp macro="" textlink="">
      <xdr:nvSpPr>
        <xdr:cNvPr id="259" name="n_3aveValue【体育館・プール】&#10;一人当たり面積"/>
        <xdr:cNvSpPr txBox="1"/>
      </xdr:nvSpPr>
      <xdr:spPr>
        <a:xfrm>
          <a:off x="7626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153687</xdr:rowOff>
    </xdr:from>
    <xdr:ext cx="469744" cy="259045"/>
    <xdr:sp macro="" textlink="">
      <xdr:nvSpPr>
        <xdr:cNvPr id="260" name="n_4aveValue【体育館・プール】&#10;一人当たり面積"/>
        <xdr:cNvSpPr txBox="1"/>
      </xdr:nvSpPr>
      <xdr:spPr>
        <a:xfrm>
          <a:off x="6737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134637</xdr:rowOff>
    </xdr:from>
    <xdr:ext cx="469744" cy="259045"/>
    <xdr:sp macro="" textlink="">
      <xdr:nvSpPr>
        <xdr:cNvPr id="261" name="n_1mainValue【体育館・プール】&#10;一人当たり面積"/>
        <xdr:cNvSpPr txBox="1"/>
      </xdr:nvSpPr>
      <xdr:spPr>
        <a:xfrm>
          <a:off x="9391727" y="939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5097</xdr:rowOff>
    </xdr:from>
    <xdr:ext cx="469744" cy="259045"/>
    <xdr:sp macro="" textlink="">
      <xdr:nvSpPr>
        <xdr:cNvPr id="262" name="n_2mainValue【体育館・プール】&#10;一人当たり面積"/>
        <xdr:cNvSpPr txBox="1"/>
      </xdr:nvSpPr>
      <xdr:spPr>
        <a:xfrm>
          <a:off x="8515427" y="943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41927</xdr:rowOff>
    </xdr:from>
    <xdr:ext cx="469744" cy="259045"/>
    <xdr:sp macro="" textlink="">
      <xdr:nvSpPr>
        <xdr:cNvPr id="263" name="n_3mainValue【体育館・プール】&#10;一人当たり面積"/>
        <xdr:cNvSpPr txBox="1"/>
      </xdr:nvSpPr>
      <xdr:spPr>
        <a:xfrm>
          <a:off x="7626427" y="981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81297</xdr:rowOff>
    </xdr:from>
    <xdr:ext cx="469744" cy="259045"/>
    <xdr:sp macro="" textlink="">
      <xdr:nvSpPr>
        <xdr:cNvPr id="264" name="n_4mainValue【体育館・プール】&#10;一人当たり面積"/>
        <xdr:cNvSpPr txBox="1"/>
      </xdr:nvSpPr>
      <xdr:spPr>
        <a:xfrm>
          <a:off x="6737427" y="98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58183</xdr:rowOff>
    </xdr:from>
    <xdr:ext cx="405111" cy="259045"/>
    <xdr:sp macro="" textlink="">
      <xdr:nvSpPr>
        <xdr:cNvPr id="292" name="【福祉施設】&#10;有形固定資産減価償却率平均値テキスト"/>
        <xdr:cNvSpPr txBox="1"/>
      </xdr:nvSpPr>
      <xdr:spPr>
        <a:xfrm>
          <a:off x="4673600" y="1377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293" name="フローチャート: 判断 292"/>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294" name="フローチャート: 判断 293"/>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95" name="フローチャート: 判断 294"/>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296" name="フローチャート: 判断 295"/>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297" name="フローチャート: 判断 296"/>
        <xdr:cNvSpPr/>
      </xdr:nvSpPr>
      <xdr:spPr>
        <a:xfrm>
          <a:off x="1079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135889</xdr:rowOff>
    </xdr:from>
    <xdr:to>
      <xdr:col>24</xdr:col>
      <xdr:colOff>114300</xdr:colOff>
      <xdr:row>84</xdr:row>
      <xdr:rowOff>66039</xdr:rowOff>
    </xdr:to>
    <xdr:sp macro="" textlink="">
      <xdr:nvSpPr>
        <xdr:cNvPr id="303" name="楕円 302"/>
        <xdr:cNvSpPr/>
      </xdr:nvSpPr>
      <xdr:spPr>
        <a:xfrm>
          <a:off x="4584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114316</xdr:rowOff>
    </xdr:from>
    <xdr:ext cx="405111" cy="259045"/>
    <xdr:sp macro="" textlink="">
      <xdr:nvSpPr>
        <xdr:cNvPr id="304" name="【福祉施設】&#10;有形固定資産減価償却率該当値テキスト"/>
        <xdr:cNvSpPr txBox="1"/>
      </xdr:nvSpPr>
      <xdr:spPr>
        <a:xfrm>
          <a:off x="4673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305" name="楕円 304"/>
        <xdr:cNvSpPr/>
      </xdr:nvSpPr>
      <xdr:spPr>
        <a:xfrm>
          <a:off x="3746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84</xdr:row>
      <xdr:rowOff>15239</xdr:rowOff>
    </xdr:to>
    <xdr:cxnSp macro="">
      <xdr:nvCxnSpPr>
        <xdr:cNvPr id="306" name="直線コネクタ 305"/>
        <xdr:cNvCxnSpPr/>
      </xdr:nvCxnSpPr>
      <xdr:spPr>
        <a:xfrm>
          <a:off x="3797300" y="143484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170180</xdr:rowOff>
    </xdr:from>
    <xdr:to>
      <xdr:col>15</xdr:col>
      <xdr:colOff>101600</xdr:colOff>
      <xdr:row>83</xdr:row>
      <xdr:rowOff>100330</xdr:rowOff>
    </xdr:to>
    <xdr:sp macro="" textlink="">
      <xdr:nvSpPr>
        <xdr:cNvPr id="307" name="楕円 306"/>
        <xdr:cNvSpPr/>
      </xdr:nvSpPr>
      <xdr:spPr>
        <a:xfrm>
          <a:off x="2857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118111</xdr:rowOff>
    </xdr:to>
    <xdr:cxnSp macro="">
      <xdr:nvCxnSpPr>
        <xdr:cNvPr id="308" name="直線コネクタ 307"/>
        <xdr:cNvCxnSpPr/>
      </xdr:nvCxnSpPr>
      <xdr:spPr>
        <a:xfrm>
          <a:off x="2908300" y="142798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101600</xdr:rowOff>
    </xdr:from>
    <xdr:to>
      <xdr:col>10</xdr:col>
      <xdr:colOff>165100</xdr:colOff>
      <xdr:row>83</xdr:row>
      <xdr:rowOff>31750</xdr:rowOff>
    </xdr:to>
    <xdr:sp macro="" textlink="">
      <xdr:nvSpPr>
        <xdr:cNvPr id="309" name="楕円 308"/>
        <xdr:cNvSpPr/>
      </xdr:nvSpPr>
      <xdr:spPr>
        <a:xfrm>
          <a:off x="196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152400</xdr:rowOff>
    </xdr:from>
    <xdr:to>
      <xdr:col>15</xdr:col>
      <xdr:colOff>50800</xdr:colOff>
      <xdr:row>83</xdr:row>
      <xdr:rowOff>49530</xdr:rowOff>
    </xdr:to>
    <xdr:cxnSp macro="">
      <xdr:nvCxnSpPr>
        <xdr:cNvPr id="310" name="直線コネクタ 309"/>
        <xdr:cNvCxnSpPr/>
      </xdr:nvCxnSpPr>
      <xdr:spPr>
        <a:xfrm>
          <a:off x="2019300" y="14211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1" name="楕円 310"/>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152400</xdr:rowOff>
    </xdr:to>
    <xdr:cxnSp macro="">
      <xdr:nvCxnSpPr>
        <xdr:cNvPr id="312" name="直線コネクタ 311"/>
        <xdr:cNvCxnSpPr/>
      </xdr:nvCxnSpPr>
      <xdr:spPr>
        <a:xfrm>
          <a:off x="1130300" y="14142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18559</xdr:rowOff>
    </xdr:from>
    <xdr:ext cx="405111" cy="259045"/>
    <xdr:sp macro="" textlink="">
      <xdr:nvSpPr>
        <xdr:cNvPr id="313" name="n_1aveValue【福祉施設】&#10;有形固定資産減価償却率"/>
        <xdr:cNvSpPr txBox="1"/>
      </xdr:nvSpPr>
      <xdr:spPr>
        <a:xfrm>
          <a:off x="35820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14" name="n_2aveValue【福祉施設】&#10;有形固定資産減価償却率"/>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36847</xdr:rowOff>
    </xdr:from>
    <xdr:ext cx="405111" cy="259045"/>
    <xdr:sp macro="" textlink="">
      <xdr:nvSpPr>
        <xdr:cNvPr id="315" name="n_3aveValue【福祉施設】&#10;有形固定資産減価償却率"/>
        <xdr:cNvSpPr txBox="1"/>
      </xdr:nvSpPr>
      <xdr:spPr>
        <a:xfrm>
          <a:off x="1816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164864</xdr:rowOff>
    </xdr:from>
    <xdr:ext cx="405111" cy="259045"/>
    <xdr:sp macro="" textlink="">
      <xdr:nvSpPr>
        <xdr:cNvPr id="316" name="n_4aveValue【福祉施設】&#10;有形固定資産減価償却率"/>
        <xdr:cNvSpPr txBox="1"/>
      </xdr:nvSpPr>
      <xdr:spPr>
        <a:xfrm>
          <a:off x="927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160038</xdr:rowOff>
    </xdr:from>
    <xdr:ext cx="405111" cy="259045"/>
    <xdr:sp macro="" textlink="">
      <xdr:nvSpPr>
        <xdr:cNvPr id="317" name="n_1mainValue【福祉施設】&#10;有形固定資産減価償却率"/>
        <xdr:cNvSpPr txBox="1"/>
      </xdr:nvSpPr>
      <xdr:spPr>
        <a:xfrm>
          <a:off x="3582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18" name="n_2mainValue【福祉施設】&#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9" name="n_3mainValue【福祉施設】&#10;有形固定資産減価償却率"/>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20" name="n_4mainValue【福祉施設】&#10;有形固定資産減価償却率"/>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344" name="直線コネクタ 343"/>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5"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6" name="直線コネクタ 34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347" name="【福祉施設】&#10;一人当たり面積最大値テキスト"/>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348" name="直線コネクタ 347"/>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349" name="【福祉施設】&#10;一人当たり面積平均値テキスト"/>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0" name="フローチャート: 判断 349"/>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351" name="フローチャート: 判断 350"/>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352" name="フローチャート: 判断 351"/>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162561</xdr:rowOff>
    </xdr:from>
    <xdr:to>
      <xdr:col>41</xdr:col>
      <xdr:colOff>101600</xdr:colOff>
      <xdr:row>85</xdr:row>
      <xdr:rowOff>92711</xdr:rowOff>
    </xdr:to>
    <xdr:sp macro="" textlink="">
      <xdr:nvSpPr>
        <xdr:cNvPr id="353" name="フローチャート: 判断 352"/>
        <xdr:cNvSpPr/>
      </xdr:nvSpPr>
      <xdr:spPr>
        <a:xfrm>
          <a:off x="7810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354" name="フローチャート: 判断 353"/>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48261</xdr:rowOff>
    </xdr:from>
    <xdr:to>
      <xdr:col>55</xdr:col>
      <xdr:colOff>50800</xdr:colOff>
      <xdr:row>86</xdr:row>
      <xdr:rowOff>149861</xdr:rowOff>
    </xdr:to>
    <xdr:sp macro="" textlink="">
      <xdr:nvSpPr>
        <xdr:cNvPr id="360" name="楕円 359"/>
        <xdr:cNvSpPr/>
      </xdr:nvSpPr>
      <xdr:spPr>
        <a:xfrm>
          <a:off x="104267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134638</xdr:rowOff>
    </xdr:from>
    <xdr:ext cx="469744" cy="259045"/>
    <xdr:sp macro="" textlink="">
      <xdr:nvSpPr>
        <xdr:cNvPr id="361" name="【福祉施設】&#10;一人当たり面積該当値テキスト"/>
        <xdr:cNvSpPr txBox="1"/>
      </xdr:nvSpPr>
      <xdr:spPr>
        <a:xfrm>
          <a:off x="10515600"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49530</xdr:rowOff>
    </xdr:from>
    <xdr:to>
      <xdr:col>50</xdr:col>
      <xdr:colOff>165100</xdr:colOff>
      <xdr:row>86</xdr:row>
      <xdr:rowOff>151130</xdr:rowOff>
    </xdr:to>
    <xdr:sp macro="" textlink="">
      <xdr:nvSpPr>
        <xdr:cNvPr id="362" name="楕円 361"/>
        <xdr:cNvSpPr/>
      </xdr:nvSpPr>
      <xdr:spPr>
        <a:xfrm>
          <a:off x="95885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99061</xdr:rowOff>
    </xdr:from>
    <xdr:to>
      <xdr:col>55</xdr:col>
      <xdr:colOff>0</xdr:colOff>
      <xdr:row>86</xdr:row>
      <xdr:rowOff>100330</xdr:rowOff>
    </xdr:to>
    <xdr:cxnSp macro="">
      <xdr:nvCxnSpPr>
        <xdr:cNvPr id="363" name="直線コネクタ 362"/>
        <xdr:cNvCxnSpPr/>
      </xdr:nvCxnSpPr>
      <xdr:spPr>
        <a:xfrm flipV="1">
          <a:off x="9639300" y="1484376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49530</xdr:rowOff>
    </xdr:from>
    <xdr:to>
      <xdr:col>46</xdr:col>
      <xdr:colOff>38100</xdr:colOff>
      <xdr:row>86</xdr:row>
      <xdr:rowOff>151130</xdr:rowOff>
    </xdr:to>
    <xdr:sp macro="" textlink="">
      <xdr:nvSpPr>
        <xdr:cNvPr id="364" name="楕円 363"/>
        <xdr:cNvSpPr/>
      </xdr:nvSpPr>
      <xdr:spPr>
        <a:xfrm>
          <a:off x="86995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100330</xdr:rowOff>
    </xdr:from>
    <xdr:to>
      <xdr:col>50</xdr:col>
      <xdr:colOff>114300</xdr:colOff>
      <xdr:row>86</xdr:row>
      <xdr:rowOff>100330</xdr:rowOff>
    </xdr:to>
    <xdr:cxnSp macro="">
      <xdr:nvCxnSpPr>
        <xdr:cNvPr id="365" name="直線コネクタ 364"/>
        <xdr:cNvCxnSpPr/>
      </xdr:nvCxnSpPr>
      <xdr:spPr>
        <a:xfrm>
          <a:off x="8750300" y="14845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49530</xdr:rowOff>
    </xdr:from>
    <xdr:to>
      <xdr:col>41</xdr:col>
      <xdr:colOff>101600</xdr:colOff>
      <xdr:row>86</xdr:row>
      <xdr:rowOff>151130</xdr:rowOff>
    </xdr:to>
    <xdr:sp macro="" textlink="">
      <xdr:nvSpPr>
        <xdr:cNvPr id="366" name="楕円 365"/>
        <xdr:cNvSpPr/>
      </xdr:nvSpPr>
      <xdr:spPr>
        <a:xfrm>
          <a:off x="78105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100330</xdr:rowOff>
    </xdr:from>
    <xdr:to>
      <xdr:col>45</xdr:col>
      <xdr:colOff>177800</xdr:colOff>
      <xdr:row>86</xdr:row>
      <xdr:rowOff>100330</xdr:rowOff>
    </xdr:to>
    <xdr:cxnSp macro="">
      <xdr:nvCxnSpPr>
        <xdr:cNvPr id="367" name="直線コネクタ 366"/>
        <xdr:cNvCxnSpPr/>
      </xdr:nvCxnSpPr>
      <xdr:spPr>
        <a:xfrm>
          <a:off x="7861300" y="14845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50800</xdr:rowOff>
    </xdr:from>
    <xdr:to>
      <xdr:col>36</xdr:col>
      <xdr:colOff>165100</xdr:colOff>
      <xdr:row>86</xdr:row>
      <xdr:rowOff>152400</xdr:rowOff>
    </xdr:to>
    <xdr:sp macro="" textlink="">
      <xdr:nvSpPr>
        <xdr:cNvPr id="368" name="楕円 367"/>
        <xdr:cNvSpPr/>
      </xdr:nvSpPr>
      <xdr:spPr>
        <a:xfrm>
          <a:off x="6921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100330</xdr:rowOff>
    </xdr:from>
    <xdr:to>
      <xdr:col>41</xdr:col>
      <xdr:colOff>50800</xdr:colOff>
      <xdr:row>86</xdr:row>
      <xdr:rowOff>101600</xdr:rowOff>
    </xdr:to>
    <xdr:cxnSp macro="">
      <xdr:nvCxnSpPr>
        <xdr:cNvPr id="369" name="直線コネクタ 368"/>
        <xdr:cNvCxnSpPr/>
      </xdr:nvCxnSpPr>
      <xdr:spPr>
        <a:xfrm flipV="1">
          <a:off x="6972300" y="148450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370" name="n_1aveValue【福祉施設】&#10;一人当たり面積"/>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371" name="n_2aveValue【福祉施設】&#10;一人当たり面積"/>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109238</xdr:rowOff>
    </xdr:from>
    <xdr:ext cx="469744" cy="259045"/>
    <xdr:sp macro="" textlink="">
      <xdr:nvSpPr>
        <xdr:cNvPr id="372" name="n_3aveValue【福祉施設】&#10;一人当たり面積"/>
        <xdr:cNvSpPr txBox="1"/>
      </xdr:nvSpPr>
      <xdr:spPr>
        <a:xfrm>
          <a:off x="7626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123207</xdr:rowOff>
    </xdr:from>
    <xdr:ext cx="469744" cy="259045"/>
    <xdr:sp macro="" textlink="">
      <xdr:nvSpPr>
        <xdr:cNvPr id="373" name="n_4aveValue【福祉施設】&#10;一人当たり面積"/>
        <xdr:cNvSpPr txBox="1"/>
      </xdr:nvSpPr>
      <xdr:spPr>
        <a:xfrm>
          <a:off x="6737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142257</xdr:rowOff>
    </xdr:from>
    <xdr:ext cx="469744" cy="259045"/>
    <xdr:sp macro="" textlink="">
      <xdr:nvSpPr>
        <xdr:cNvPr id="374" name="n_1mainValue【福祉施設】&#10;一人当たり面積"/>
        <xdr:cNvSpPr txBox="1"/>
      </xdr:nvSpPr>
      <xdr:spPr>
        <a:xfrm>
          <a:off x="9391727" y="148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142257</xdr:rowOff>
    </xdr:from>
    <xdr:ext cx="469744" cy="259045"/>
    <xdr:sp macro="" textlink="">
      <xdr:nvSpPr>
        <xdr:cNvPr id="375" name="n_2mainValue【福祉施設】&#10;一人当たり面積"/>
        <xdr:cNvSpPr txBox="1"/>
      </xdr:nvSpPr>
      <xdr:spPr>
        <a:xfrm>
          <a:off x="8515427" y="148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142257</xdr:rowOff>
    </xdr:from>
    <xdr:ext cx="469744" cy="259045"/>
    <xdr:sp macro="" textlink="">
      <xdr:nvSpPr>
        <xdr:cNvPr id="376" name="n_3mainValue【福祉施設】&#10;一人当たり面積"/>
        <xdr:cNvSpPr txBox="1"/>
      </xdr:nvSpPr>
      <xdr:spPr>
        <a:xfrm>
          <a:off x="7626427" y="148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143527</xdr:rowOff>
    </xdr:from>
    <xdr:ext cx="469744" cy="259045"/>
    <xdr:sp macro="" textlink="">
      <xdr:nvSpPr>
        <xdr:cNvPr id="377" name="n_4mainValue【福祉施設】&#10;一人当たり面積"/>
        <xdr:cNvSpPr txBox="1"/>
      </xdr:nvSpPr>
      <xdr:spPr>
        <a:xfrm>
          <a:off x="67374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402" name="直線コネクタ 401"/>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3" name="【市民会館】&#10;有形固定資産減価償却率最小値テキスト"/>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4" name="直線コネクタ 403"/>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405" name="【市民会館】&#10;有形固定資産減価償却率最大値テキスト"/>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406" name="直線コネクタ 405"/>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59072</xdr:rowOff>
    </xdr:from>
    <xdr:ext cx="405111" cy="259045"/>
    <xdr:sp macro="" textlink="">
      <xdr:nvSpPr>
        <xdr:cNvPr id="407" name="【市民会館】&#10;有形固定資産減価償却率平均値テキスト"/>
        <xdr:cNvSpPr txBox="1"/>
      </xdr:nvSpPr>
      <xdr:spPr>
        <a:xfrm>
          <a:off x="4673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408" name="フローチャート: 判断 407"/>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409" name="フローチャート: 判断 408"/>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410" name="フローチャート: 判断 409"/>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411" name="フローチャート: 判断 410"/>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412" name="フローチャート: 判断 411"/>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154939</xdr:rowOff>
    </xdr:from>
    <xdr:to>
      <xdr:col>24</xdr:col>
      <xdr:colOff>114300</xdr:colOff>
      <xdr:row>104</xdr:row>
      <xdr:rowOff>85089</xdr:rowOff>
    </xdr:to>
    <xdr:sp macro="" textlink="">
      <xdr:nvSpPr>
        <xdr:cNvPr id="418" name="楕円 417"/>
        <xdr:cNvSpPr/>
      </xdr:nvSpPr>
      <xdr:spPr>
        <a:xfrm>
          <a:off x="45847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6366</xdr:rowOff>
    </xdr:from>
    <xdr:ext cx="405111" cy="259045"/>
    <xdr:sp macro="" textlink="">
      <xdr:nvSpPr>
        <xdr:cNvPr id="419" name="【市民会館】&#10;有形固定資産減価償却率該当値テキスト"/>
        <xdr:cNvSpPr txBox="1"/>
      </xdr:nvSpPr>
      <xdr:spPr>
        <a:xfrm>
          <a:off x="4673600"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101600</xdr:rowOff>
    </xdr:from>
    <xdr:to>
      <xdr:col>20</xdr:col>
      <xdr:colOff>38100</xdr:colOff>
      <xdr:row>104</xdr:row>
      <xdr:rowOff>31750</xdr:rowOff>
    </xdr:to>
    <xdr:sp macro="" textlink="">
      <xdr:nvSpPr>
        <xdr:cNvPr id="420" name="楕円 419"/>
        <xdr:cNvSpPr/>
      </xdr:nvSpPr>
      <xdr:spPr>
        <a:xfrm>
          <a:off x="3746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152400</xdr:rowOff>
    </xdr:from>
    <xdr:to>
      <xdr:col>24</xdr:col>
      <xdr:colOff>63500</xdr:colOff>
      <xdr:row>104</xdr:row>
      <xdr:rowOff>34289</xdr:rowOff>
    </xdr:to>
    <xdr:cxnSp macro="">
      <xdr:nvCxnSpPr>
        <xdr:cNvPr id="421" name="直線コネクタ 420"/>
        <xdr:cNvCxnSpPr/>
      </xdr:nvCxnSpPr>
      <xdr:spPr>
        <a:xfrm>
          <a:off x="3797300" y="178117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53975</xdr:rowOff>
    </xdr:from>
    <xdr:to>
      <xdr:col>15</xdr:col>
      <xdr:colOff>101600</xdr:colOff>
      <xdr:row>103</xdr:row>
      <xdr:rowOff>155575</xdr:rowOff>
    </xdr:to>
    <xdr:sp macro="" textlink="">
      <xdr:nvSpPr>
        <xdr:cNvPr id="422" name="楕円 421"/>
        <xdr:cNvSpPr/>
      </xdr:nvSpPr>
      <xdr:spPr>
        <a:xfrm>
          <a:off x="2857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104775</xdr:rowOff>
    </xdr:from>
    <xdr:to>
      <xdr:col>19</xdr:col>
      <xdr:colOff>177800</xdr:colOff>
      <xdr:row>103</xdr:row>
      <xdr:rowOff>152400</xdr:rowOff>
    </xdr:to>
    <xdr:cxnSp macro="">
      <xdr:nvCxnSpPr>
        <xdr:cNvPr id="423" name="直線コネクタ 422"/>
        <xdr:cNvCxnSpPr/>
      </xdr:nvCxnSpPr>
      <xdr:spPr>
        <a:xfrm>
          <a:off x="2908300" y="17764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19686</xdr:rowOff>
    </xdr:from>
    <xdr:to>
      <xdr:col>10</xdr:col>
      <xdr:colOff>165100</xdr:colOff>
      <xdr:row>100</xdr:row>
      <xdr:rowOff>121286</xdr:rowOff>
    </xdr:to>
    <xdr:sp macro="" textlink="">
      <xdr:nvSpPr>
        <xdr:cNvPr id="424" name="楕円 423"/>
        <xdr:cNvSpPr/>
      </xdr:nvSpPr>
      <xdr:spPr>
        <a:xfrm>
          <a:off x="1968500" y="171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70486</xdr:rowOff>
    </xdr:from>
    <xdr:to>
      <xdr:col>15</xdr:col>
      <xdr:colOff>50800</xdr:colOff>
      <xdr:row>103</xdr:row>
      <xdr:rowOff>104775</xdr:rowOff>
    </xdr:to>
    <xdr:cxnSp macro="">
      <xdr:nvCxnSpPr>
        <xdr:cNvPr id="425" name="直線コネクタ 424"/>
        <xdr:cNvCxnSpPr/>
      </xdr:nvCxnSpPr>
      <xdr:spPr>
        <a:xfrm>
          <a:off x="2019300" y="17215486"/>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26" name="楕円 425"/>
        <xdr:cNvSpPr/>
      </xdr:nvSpPr>
      <xdr:spPr>
        <a:xfrm>
          <a:off x="1079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70486</xdr:rowOff>
    </xdr:from>
    <xdr:to>
      <xdr:col>10</xdr:col>
      <xdr:colOff>114300</xdr:colOff>
      <xdr:row>103</xdr:row>
      <xdr:rowOff>91439</xdr:rowOff>
    </xdr:to>
    <xdr:cxnSp macro="">
      <xdr:nvCxnSpPr>
        <xdr:cNvPr id="427" name="直線コネクタ 426"/>
        <xdr:cNvCxnSpPr/>
      </xdr:nvCxnSpPr>
      <xdr:spPr>
        <a:xfrm flipV="1">
          <a:off x="1130300" y="17215486"/>
          <a:ext cx="889000" cy="5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137177</xdr:rowOff>
    </xdr:from>
    <xdr:ext cx="405111" cy="259045"/>
    <xdr:sp macro="" textlink="">
      <xdr:nvSpPr>
        <xdr:cNvPr id="428" name="n_1aveValue【市民会館】&#10;有形固定資産減価償却率"/>
        <xdr:cNvSpPr txBox="1"/>
      </xdr:nvSpPr>
      <xdr:spPr>
        <a:xfrm>
          <a:off x="3582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429" name="n_2aveValue【市民会館】&#10;有形固定資産減価償却率"/>
        <xdr:cNvSpPr txBox="1"/>
      </xdr:nvSpPr>
      <xdr:spPr>
        <a:xfrm>
          <a:off x="2705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64788</xdr:rowOff>
    </xdr:from>
    <xdr:ext cx="405111" cy="259045"/>
    <xdr:sp macro="" textlink="">
      <xdr:nvSpPr>
        <xdr:cNvPr id="430" name="n_3aveValue【市民会館】&#10;有形固定資産減価償却率"/>
        <xdr:cNvSpPr txBox="1"/>
      </xdr:nvSpPr>
      <xdr:spPr>
        <a:xfrm>
          <a:off x="1816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62882</xdr:rowOff>
    </xdr:from>
    <xdr:ext cx="405111" cy="259045"/>
    <xdr:sp macro="" textlink="">
      <xdr:nvSpPr>
        <xdr:cNvPr id="431" name="n_4aveValue【市民会館】&#10;有形固定資産減価償却率"/>
        <xdr:cNvSpPr txBox="1"/>
      </xdr:nvSpPr>
      <xdr:spPr>
        <a:xfrm>
          <a:off x="927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48277</xdr:rowOff>
    </xdr:from>
    <xdr:ext cx="405111" cy="259045"/>
    <xdr:sp macro="" textlink="">
      <xdr:nvSpPr>
        <xdr:cNvPr id="432" name="n_1mainValue【市民会館】&#10;有形固定資産減価償却率"/>
        <xdr:cNvSpPr txBox="1"/>
      </xdr:nvSpPr>
      <xdr:spPr>
        <a:xfrm>
          <a:off x="3582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652</xdr:rowOff>
    </xdr:from>
    <xdr:ext cx="405111" cy="259045"/>
    <xdr:sp macro="" textlink="">
      <xdr:nvSpPr>
        <xdr:cNvPr id="433" name="n_2mainValue【市民会館】&#10;有形固定資産減価償却率"/>
        <xdr:cNvSpPr txBox="1"/>
      </xdr:nvSpPr>
      <xdr:spPr>
        <a:xfrm>
          <a:off x="2705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137813</xdr:rowOff>
    </xdr:from>
    <xdr:ext cx="405111" cy="259045"/>
    <xdr:sp macro="" textlink="">
      <xdr:nvSpPr>
        <xdr:cNvPr id="434" name="n_3mainValue【市民会館】&#10;有形固定資産減価償却率"/>
        <xdr:cNvSpPr txBox="1"/>
      </xdr:nvSpPr>
      <xdr:spPr>
        <a:xfrm>
          <a:off x="1816744" y="1693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158766</xdr:rowOff>
    </xdr:from>
    <xdr:ext cx="405111" cy="259045"/>
    <xdr:sp macro="" textlink="">
      <xdr:nvSpPr>
        <xdr:cNvPr id="435" name="n_4mainValue【市民会館】&#10;有形固定資産減価償却率"/>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461" name="直線コネクタ 460"/>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2"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3" name="直線コネクタ 462"/>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464" name="【市民会館】&#10;一人当たり面積最大値テキスト"/>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465" name="直線コネクタ 464"/>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65876</xdr:rowOff>
    </xdr:from>
    <xdr:ext cx="469744" cy="259045"/>
    <xdr:sp macro="" textlink="">
      <xdr:nvSpPr>
        <xdr:cNvPr id="466" name="【市民会館】&#10;一人当たり面積平均値テキスト"/>
        <xdr:cNvSpPr txBox="1"/>
      </xdr:nvSpPr>
      <xdr:spPr>
        <a:xfrm>
          <a:off x="10515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467" name="フローチャート: 判断 466"/>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468" name="フローチャート: 判断 467"/>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469" name="フローチャート: 判断 468"/>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470" name="フローチャート: 判断 469"/>
        <xdr:cNvSpPr/>
      </xdr:nvSpPr>
      <xdr:spPr>
        <a:xfrm>
          <a:off x="7810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471" name="フローチャート: 判断 470"/>
        <xdr:cNvSpPr/>
      </xdr:nvSpPr>
      <xdr:spPr>
        <a:xfrm>
          <a:off x="6921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4173</xdr:rowOff>
    </xdr:from>
    <xdr:to>
      <xdr:col>55</xdr:col>
      <xdr:colOff>50800</xdr:colOff>
      <xdr:row>102</xdr:row>
      <xdr:rowOff>105773</xdr:rowOff>
    </xdr:to>
    <xdr:sp macro="" textlink="">
      <xdr:nvSpPr>
        <xdr:cNvPr id="477" name="楕円 476"/>
        <xdr:cNvSpPr/>
      </xdr:nvSpPr>
      <xdr:spPr>
        <a:xfrm>
          <a:off x="104267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27050</xdr:rowOff>
    </xdr:from>
    <xdr:ext cx="469744" cy="259045"/>
    <xdr:sp macro="" textlink="">
      <xdr:nvSpPr>
        <xdr:cNvPr id="478" name="【市民会館】&#10;一人当たり面積該当値テキスト"/>
        <xdr:cNvSpPr txBox="1"/>
      </xdr:nvSpPr>
      <xdr:spPr>
        <a:xfrm>
          <a:off x="10515600" y="1734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40095</xdr:rowOff>
    </xdr:from>
    <xdr:to>
      <xdr:col>50</xdr:col>
      <xdr:colOff>165100</xdr:colOff>
      <xdr:row>102</xdr:row>
      <xdr:rowOff>141695</xdr:rowOff>
    </xdr:to>
    <xdr:sp macro="" textlink="">
      <xdr:nvSpPr>
        <xdr:cNvPr id="479" name="楕円 478"/>
        <xdr:cNvSpPr/>
      </xdr:nvSpPr>
      <xdr:spPr>
        <a:xfrm>
          <a:off x="95885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54973</xdr:rowOff>
    </xdr:from>
    <xdr:to>
      <xdr:col>55</xdr:col>
      <xdr:colOff>0</xdr:colOff>
      <xdr:row>102</xdr:row>
      <xdr:rowOff>90895</xdr:rowOff>
    </xdr:to>
    <xdr:cxnSp macro="">
      <xdr:nvCxnSpPr>
        <xdr:cNvPr id="480" name="直線コネクタ 479"/>
        <xdr:cNvCxnSpPr/>
      </xdr:nvCxnSpPr>
      <xdr:spPr>
        <a:xfrm flipV="1">
          <a:off x="9639300" y="1754287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74386</xdr:rowOff>
    </xdr:from>
    <xdr:to>
      <xdr:col>46</xdr:col>
      <xdr:colOff>38100</xdr:colOff>
      <xdr:row>103</xdr:row>
      <xdr:rowOff>4536</xdr:rowOff>
    </xdr:to>
    <xdr:sp macro="" textlink="">
      <xdr:nvSpPr>
        <xdr:cNvPr id="481" name="楕円 480"/>
        <xdr:cNvSpPr/>
      </xdr:nvSpPr>
      <xdr:spPr>
        <a:xfrm>
          <a:off x="8699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90895</xdr:rowOff>
    </xdr:from>
    <xdr:to>
      <xdr:col>50</xdr:col>
      <xdr:colOff>114300</xdr:colOff>
      <xdr:row>102</xdr:row>
      <xdr:rowOff>125186</xdr:rowOff>
    </xdr:to>
    <xdr:cxnSp macro="">
      <xdr:nvCxnSpPr>
        <xdr:cNvPr id="482" name="直線コネクタ 481"/>
        <xdr:cNvCxnSpPr/>
      </xdr:nvCxnSpPr>
      <xdr:spPr>
        <a:xfrm flipV="1">
          <a:off x="8750300" y="175787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108676</xdr:rowOff>
    </xdr:from>
    <xdr:to>
      <xdr:col>41</xdr:col>
      <xdr:colOff>101600</xdr:colOff>
      <xdr:row>103</xdr:row>
      <xdr:rowOff>38826</xdr:rowOff>
    </xdr:to>
    <xdr:sp macro="" textlink="">
      <xdr:nvSpPr>
        <xdr:cNvPr id="483" name="楕円 482"/>
        <xdr:cNvSpPr/>
      </xdr:nvSpPr>
      <xdr:spPr>
        <a:xfrm>
          <a:off x="7810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125186</xdr:rowOff>
    </xdr:from>
    <xdr:to>
      <xdr:col>45</xdr:col>
      <xdr:colOff>177800</xdr:colOff>
      <xdr:row>102</xdr:row>
      <xdr:rowOff>159476</xdr:rowOff>
    </xdr:to>
    <xdr:cxnSp macro="">
      <xdr:nvCxnSpPr>
        <xdr:cNvPr id="484" name="直線コネクタ 483"/>
        <xdr:cNvCxnSpPr/>
      </xdr:nvCxnSpPr>
      <xdr:spPr>
        <a:xfrm flipV="1">
          <a:off x="7861300" y="176130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152763</xdr:rowOff>
    </xdr:from>
    <xdr:to>
      <xdr:col>36</xdr:col>
      <xdr:colOff>165100</xdr:colOff>
      <xdr:row>103</xdr:row>
      <xdr:rowOff>82913</xdr:rowOff>
    </xdr:to>
    <xdr:sp macro="" textlink="">
      <xdr:nvSpPr>
        <xdr:cNvPr id="485" name="楕円 484"/>
        <xdr:cNvSpPr/>
      </xdr:nvSpPr>
      <xdr:spPr>
        <a:xfrm>
          <a:off x="6921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159476</xdr:rowOff>
    </xdr:from>
    <xdr:to>
      <xdr:col>41</xdr:col>
      <xdr:colOff>50800</xdr:colOff>
      <xdr:row>103</xdr:row>
      <xdr:rowOff>32113</xdr:rowOff>
    </xdr:to>
    <xdr:cxnSp macro="">
      <xdr:nvCxnSpPr>
        <xdr:cNvPr id="486" name="直線コネクタ 485"/>
        <xdr:cNvCxnSpPr/>
      </xdr:nvCxnSpPr>
      <xdr:spPr>
        <a:xfrm flipV="1">
          <a:off x="6972300" y="176473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7093</xdr:rowOff>
    </xdr:from>
    <xdr:ext cx="469744" cy="259045"/>
    <xdr:sp macro="" textlink="">
      <xdr:nvSpPr>
        <xdr:cNvPr id="487" name="n_1aveValue【市民会館】&#10;一人当たり面積"/>
        <xdr:cNvSpPr txBox="1"/>
      </xdr:nvSpPr>
      <xdr:spPr>
        <a:xfrm>
          <a:off x="9391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10358</xdr:rowOff>
    </xdr:from>
    <xdr:ext cx="469744" cy="259045"/>
    <xdr:sp macro="" textlink="">
      <xdr:nvSpPr>
        <xdr:cNvPr id="488" name="n_2aveValue【市民会館】&#10;一人当たり面積"/>
        <xdr:cNvSpPr txBox="1"/>
      </xdr:nvSpPr>
      <xdr:spPr>
        <a:xfrm>
          <a:off x="8515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170378</xdr:rowOff>
    </xdr:from>
    <xdr:ext cx="469744" cy="259045"/>
    <xdr:sp macro="" textlink="">
      <xdr:nvSpPr>
        <xdr:cNvPr id="489" name="n_3aveValue【市民会館】&#10;一人当たり面積"/>
        <xdr:cNvSpPr txBox="1"/>
      </xdr:nvSpPr>
      <xdr:spPr>
        <a:xfrm>
          <a:off x="7626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21789</xdr:rowOff>
    </xdr:from>
    <xdr:ext cx="469744" cy="259045"/>
    <xdr:sp macro="" textlink="">
      <xdr:nvSpPr>
        <xdr:cNvPr id="490" name="n_4aveValue【市民会館】&#10;一人当たり面積"/>
        <xdr:cNvSpPr txBox="1"/>
      </xdr:nvSpPr>
      <xdr:spPr>
        <a:xfrm>
          <a:off x="6737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158222</xdr:rowOff>
    </xdr:from>
    <xdr:ext cx="469744" cy="259045"/>
    <xdr:sp macro="" textlink="">
      <xdr:nvSpPr>
        <xdr:cNvPr id="491" name="n_1mainValue【市民会館】&#10;一人当たり面積"/>
        <xdr:cNvSpPr txBox="1"/>
      </xdr:nvSpPr>
      <xdr:spPr>
        <a:xfrm>
          <a:off x="9391727" y="1730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21063</xdr:rowOff>
    </xdr:from>
    <xdr:ext cx="469744" cy="259045"/>
    <xdr:sp macro="" textlink="">
      <xdr:nvSpPr>
        <xdr:cNvPr id="492" name="n_2mainValue【市民会館】&#10;一人当たり面積"/>
        <xdr:cNvSpPr txBox="1"/>
      </xdr:nvSpPr>
      <xdr:spPr>
        <a:xfrm>
          <a:off x="85154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55353</xdr:rowOff>
    </xdr:from>
    <xdr:ext cx="469744" cy="259045"/>
    <xdr:sp macro="" textlink="">
      <xdr:nvSpPr>
        <xdr:cNvPr id="493" name="n_3mainValue【市民会館】&#10;一人当たり面積"/>
        <xdr:cNvSpPr txBox="1"/>
      </xdr:nvSpPr>
      <xdr:spPr>
        <a:xfrm>
          <a:off x="7626427" y="1737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99440</xdr:rowOff>
    </xdr:from>
    <xdr:ext cx="469744" cy="259045"/>
    <xdr:sp macro="" textlink="">
      <xdr:nvSpPr>
        <xdr:cNvPr id="494" name="n_4mainValue【市民会館】&#10;一人当たり面積"/>
        <xdr:cNvSpPr txBox="1"/>
      </xdr:nvSpPr>
      <xdr:spPr>
        <a:xfrm>
          <a:off x="6737427" y="174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520" name="直線コネクタ 519"/>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23"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24" name="直線コネクタ 523"/>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136451</xdr:rowOff>
    </xdr:from>
    <xdr:ext cx="405111" cy="259045"/>
    <xdr:sp macro="" textlink="">
      <xdr:nvSpPr>
        <xdr:cNvPr id="525" name="【一般廃棄物処理施設】&#10;有形固定資産減価償却率平均値テキスト"/>
        <xdr:cNvSpPr txBox="1"/>
      </xdr:nvSpPr>
      <xdr:spPr>
        <a:xfrm>
          <a:off x="16357600" y="648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526" name="フローチャート: 判断 525"/>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527" name="フローチャート: 判断 526"/>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528" name="フローチャート: 判断 527"/>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529" name="フローチャート: 判断 528"/>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530" name="フローチャート: 判断 529"/>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33565</xdr:rowOff>
    </xdr:from>
    <xdr:to>
      <xdr:col>85</xdr:col>
      <xdr:colOff>177800</xdr:colOff>
      <xdr:row>39</xdr:row>
      <xdr:rowOff>135165</xdr:rowOff>
    </xdr:to>
    <xdr:sp macro="" textlink="">
      <xdr:nvSpPr>
        <xdr:cNvPr id="536" name="楕円 535"/>
        <xdr:cNvSpPr/>
      </xdr:nvSpPr>
      <xdr:spPr>
        <a:xfrm>
          <a:off x="16268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11992</xdr:rowOff>
    </xdr:from>
    <xdr:ext cx="405111" cy="259045"/>
    <xdr:sp macro="" textlink="">
      <xdr:nvSpPr>
        <xdr:cNvPr id="537" name="【一般廃棄物処理施設】&#10;有形固定資産減価償却率該当値テキスト"/>
        <xdr:cNvSpPr txBox="1"/>
      </xdr:nvSpPr>
      <xdr:spPr>
        <a:xfrm>
          <a:off x="16357600"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152763</xdr:rowOff>
    </xdr:from>
    <xdr:to>
      <xdr:col>81</xdr:col>
      <xdr:colOff>101600</xdr:colOff>
      <xdr:row>39</xdr:row>
      <xdr:rowOff>82913</xdr:rowOff>
    </xdr:to>
    <xdr:sp macro="" textlink="">
      <xdr:nvSpPr>
        <xdr:cNvPr id="538" name="楕円 537"/>
        <xdr:cNvSpPr/>
      </xdr:nvSpPr>
      <xdr:spPr>
        <a:xfrm>
          <a:off x="15430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32113</xdr:rowOff>
    </xdr:from>
    <xdr:to>
      <xdr:col>85</xdr:col>
      <xdr:colOff>127000</xdr:colOff>
      <xdr:row>39</xdr:row>
      <xdr:rowOff>84365</xdr:rowOff>
    </xdr:to>
    <xdr:cxnSp macro="">
      <xdr:nvCxnSpPr>
        <xdr:cNvPr id="539" name="直線コネクタ 538"/>
        <xdr:cNvCxnSpPr/>
      </xdr:nvCxnSpPr>
      <xdr:spPr>
        <a:xfrm>
          <a:off x="15481300" y="6718663"/>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108676</xdr:rowOff>
    </xdr:from>
    <xdr:to>
      <xdr:col>76</xdr:col>
      <xdr:colOff>165100</xdr:colOff>
      <xdr:row>39</xdr:row>
      <xdr:rowOff>38826</xdr:rowOff>
    </xdr:to>
    <xdr:sp macro="" textlink="">
      <xdr:nvSpPr>
        <xdr:cNvPr id="540" name="楕円 539"/>
        <xdr:cNvSpPr/>
      </xdr:nvSpPr>
      <xdr:spPr>
        <a:xfrm>
          <a:off x="14541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159476</xdr:rowOff>
    </xdr:from>
    <xdr:to>
      <xdr:col>81</xdr:col>
      <xdr:colOff>50800</xdr:colOff>
      <xdr:row>39</xdr:row>
      <xdr:rowOff>32113</xdr:rowOff>
    </xdr:to>
    <xdr:cxnSp macro="">
      <xdr:nvCxnSpPr>
        <xdr:cNvPr id="541" name="直線コネクタ 540"/>
        <xdr:cNvCxnSpPr/>
      </xdr:nvCxnSpPr>
      <xdr:spPr>
        <a:xfrm>
          <a:off x="14592300" y="66745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542" name="楕円 541"/>
        <xdr:cNvSpPr/>
      </xdr:nvSpPr>
      <xdr:spPr>
        <a:xfrm>
          <a:off x="1365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121920</xdr:rowOff>
    </xdr:from>
    <xdr:to>
      <xdr:col>76</xdr:col>
      <xdr:colOff>114300</xdr:colOff>
      <xdr:row>38</xdr:row>
      <xdr:rowOff>159476</xdr:rowOff>
    </xdr:to>
    <xdr:cxnSp macro="">
      <xdr:nvCxnSpPr>
        <xdr:cNvPr id="543" name="直線コネクタ 542"/>
        <xdr:cNvCxnSpPr/>
      </xdr:nvCxnSpPr>
      <xdr:spPr>
        <a:xfrm>
          <a:off x="13703300" y="66370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36830</xdr:rowOff>
    </xdr:from>
    <xdr:to>
      <xdr:col>67</xdr:col>
      <xdr:colOff>101600</xdr:colOff>
      <xdr:row>38</xdr:row>
      <xdr:rowOff>138430</xdr:rowOff>
    </xdr:to>
    <xdr:sp macro="" textlink="">
      <xdr:nvSpPr>
        <xdr:cNvPr id="544" name="楕円 543"/>
        <xdr:cNvSpPr/>
      </xdr:nvSpPr>
      <xdr:spPr>
        <a:xfrm>
          <a:off x="1276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87630</xdr:rowOff>
    </xdr:from>
    <xdr:to>
      <xdr:col>71</xdr:col>
      <xdr:colOff>177800</xdr:colOff>
      <xdr:row>38</xdr:row>
      <xdr:rowOff>121920</xdr:rowOff>
    </xdr:to>
    <xdr:cxnSp macro="">
      <xdr:nvCxnSpPr>
        <xdr:cNvPr id="545" name="直線コネクタ 544"/>
        <xdr:cNvCxnSpPr/>
      </xdr:nvCxnSpPr>
      <xdr:spPr>
        <a:xfrm>
          <a:off x="12814300" y="660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74040</xdr:rowOff>
    </xdr:from>
    <xdr:ext cx="405111" cy="259045"/>
    <xdr:sp macro="" textlink="">
      <xdr:nvSpPr>
        <xdr:cNvPr id="546" name="n_1aveValue【一般廃棄物処理施設】&#10;有形固定資産減価償却率"/>
        <xdr:cNvSpPr txBox="1"/>
      </xdr:nvSpPr>
      <xdr:spPr>
        <a:xfrm>
          <a:off x="152660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547" name="n_2aveValue【一般廃棄物処理施設】&#10;有形固定資産減価償却率"/>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96900</xdr:rowOff>
    </xdr:from>
    <xdr:ext cx="405111" cy="259045"/>
    <xdr:sp macro="" textlink="">
      <xdr:nvSpPr>
        <xdr:cNvPr id="548" name="n_3aveValue【一般廃棄物処理施設】&#10;有形固定資産減価償却率"/>
        <xdr:cNvSpPr txBox="1"/>
      </xdr:nvSpPr>
      <xdr:spPr>
        <a:xfrm>
          <a:off x="13500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549" name="n_4aveValue【一般廃棄物処理施設】&#10;有形固定資産減価償却率"/>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99440</xdr:rowOff>
    </xdr:from>
    <xdr:ext cx="405111" cy="259045"/>
    <xdr:sp macro="" textlink="">
      <xdr:nvSpPr>
        <xdr:cNvPr id="550" name="n_1mainValue【一般廃棄物処理施設】&#10;有形固定資産減価償却率"/>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55353</xdr:rowOff>
    </xdr:from>
    <xdr:ext cx="405111" cy="259045"/>
    <xdr:sp macro="" textlink="">
      <xdr:nvSpPr>
        <xdr:cNvPr id="551" name="n_2mainValue【一般廃棄物処理施設】&#10;有形固定資産減価償却率"/>
        <xdr:cNvSpPr txBox="1"/>
      </xdr:nvSpPr>
      <xdr:spPr>
        <a:xfrm>
          <a:off x="14389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552" name="n_3mainValue【一般廃棄物処理施設】&#10;有形固定資産減価償却率"/>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53" name="n_4mainValue【一般廃棄物処理施設】&#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575" name="直線コネクタ 574"/>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576" name="【一般廃棄物処理施設】&#10;一人当たり有形固定資産（償却資産）額最小値テキスト"/>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577" name="直線コネクタ 576"/>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578" name="【一般廃棄物処理施設】&#10;一人当たり有形固定資産（償却資産）額最大値テキスト"/>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579" name="直線コネクタ 578"/>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36903</xdr:rowOff>
    </xdr:from>
    <xdr:ext cx="599010" cy="259045"/>
    <xdr:sp macro="" textlink="">
      <xdr:nvSpPr>
        <xdr:cNvPr id="580" name="【一般廃棄物処理施設】&#10;一人当たり有形固定資産（償却資産）額平均値テキスト"/>
        <xdr:cNvSpPr txBox="1"/>
      </xdr:nvSpPr>
      <xdr:spPr>
        <a:xfrm>
          <a:off x="22199600" y="6723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581" name="フローチャート: 判断 580"/>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582" name="フローチャート: 判断 581"/>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583" name="フローチャート: 判断 582"/>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584" name="フローチャート: 判断 583"/>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585" name="フローチャート: 判断 584"/>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135816</xdr:rowOff>
    </xdr:from>
    <xdr:to>
      <xdr:col>116</xdr:col>
      <xdr:colOff>114300</xdr:colOff>
      <xdr:row>39</xdr:row>
      <xdr:rowOff>65966</xdr:rowOff>
    </xdr:to>
    <xdr:sp macro="" textlink="">
      <xdr:nvSpPr>
        <xdr:cNvPr id="591" name="楕円 590"/>
        <xdr:cNvSpPr/>
      </xdr:nvSpPr>
      <xdr:spPr>
        <a:xfrm>
          <a:off x="22110700" y="66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158693</xdr:rowOff>
    </xdr:from>
    <xdr:ext cx="599010" cy="259045"/>
    <xdr:sp macro="" textlink="">
      <xdr:nvSpPr>
        <xdr:cNvPr id="592" name="【一般廃棄物処理施設】&#10;一人当たり有形固定資産（償却資産）額該当値テキスト"/>
        <xdr:cNvSpPr txBox="1"/>
      </xdr:nvSpPr>
      <xdr:spPr>
        <a:xfrm>
          <a:off x="22199600" y="650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154043</xdr:rowOff>
    </xdr:from>
    <xdr:to>
      <xdr:col>112</xdr:col>
      <xdr:colOff>38100</xdr:colOff>
      <xdr:row>39</xdr:row>
      <xdr:rowOff>84193</xdr:rowOff>
    </xdr:to>
    <xdr:sp macro="" textlink="">
      <xdr:nvSpPr>
        <xdr:cNvPr id="593" name="楕円 592"/>
        <xdr:cNvSpPr/>
      </xdr:nvSpPr>
      <xdr:spPr>
        <a:xfrm>
          <a:off x="21272500" y="666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15166</xdr:rowOff>
    </xdr:from>
    <xdr:to>
      <xdr:col>116</xdr:col>
      <xdr:colOff>63500</xdr:colOff>
      <xdr:row>39</xdr:row>
      <xdr:rowOff>33393</xdr:rowOff>
    </xdr:to>
    <xdr:cxnSp macro="">
      <xdr:nvCxnSpPr>
        <xdr:cNvPr id="594" name="直線コネクタ 593"/>
        <xdr:cNvCxnSpPr/>
      </xdr:nvCxnSpPr>
      <xdr:spPr>
        <a:xfrm flipV="1">
          <a:off x="21323300" y="6701716"/>
          <a:ext cx="838200" cy="1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161189</xdr:rowOff>
    </xdr:from>
    <xdr:to>
      <xdr:col>107</xdr:col>
      <xdr:colOff>101600</xdr:colOff>
      <xdr:row>39</xdr:row>
      <xdr:rowOff>91339</xdr:rowOff>
    </xdr:to>
    <xdr:sp macro="" textlink="">
      <xdr:nvSpPr>
        <xdr:cNvPr id="595" name="楕円 594"/>
        <xdr:cNvSpPr/>
      </xdr:nvSpPr>
      <xdr:spPr>
        <a:xfrm>
          <a:off x="20383500" y="66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33393</xdr:rowOff>
    </xdr:from>
    <xdr:to>
      <xdr:col>111</xdr:col>
      <xdr:colOff>177800</xdr:colOff>
      <xdr:row>39</xdr:row>
      <xdr:rowOff>40539</xdr:rowOff>
    </xdr:to>
    <xdr:cxnSp macro="">
      <xdr:nvCxnSpPr>
        <xdr:cNvPr id="596" name="直線コネクタ 595"/>
        <xdr:cNvCxnSpPr/>
      </xdr:nvCxnSpPr>
      <xdr:spPr>
        <a:xfrm flipV="1">
          <a:off x="20434300" y="6719943"/>
          <a:ext cx="889000" cy="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10836</xdr:rowOff>
    </xdr:from>
    <xdr:to>
      <xdr:col>102</xdr:col>
      <xdr:colOff>165100</xdr:colOff>
      <xdr:row>39</xdr:row>
      <xdr:rowOff>112436</xdr:rowOff>
    </xdr:to>
    <xdr:sp macro="" textlink="">
      <xdr:nvSpPr>
        <xdr:cNvPr id="597" name="楕円 596"/>
        <xdr:cNvSpPr/>
      </xdr:nvSpPr>
      <xdr:spPr>
        <a:xfrm>
          <a:off x="19494500" y="66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40539</xdr:rowOff>
    </xdr:from>
    <xdr:to>
      <xdr:col>107</xdr:col>
      <xdr:colOff>50800</xdr:colOff>
      <xdr:row>39</xdr:row>
      <xdr:rowOff>61636</xdr:rowOff>
    </xdr:to>
    <xdr:cxnSp macro="">
      <xdr:nvCxnSpPr>
        <xdr:cNvPr id="598" name="直線コネクタ 597"/>
        <xdr:cNvCxnSpPr/>
      </xdr:nvCxnSpPr>
      <xdr:spPr>
        <a:xfrm flipV="1">
          <a:off x="19545300" y="6727089"/>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31797</xdr:rowOff>
    </xdr:from>
    <xdr:to>
      <xdr:col>98</xdr:col>
      <xdr:colOff>38100</xdr:colOff>
      <xdr:row>39</xdr:row>
      <xdr:rowOff>133397</xdr:rowOff>
    </xdr:to>
    <xdr:sp macro="" textlink="">
      <xdr:nvSpPr>
        <xdr:cNvPr id="599" name="楕円 598"/>
        <xdr:cNvSpPr/>
      </xdr:nvSpPr>
      <xdr:spPr>
        <a:xfrm>
          <a:off x="18605500" y="671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61636</xdr:rowOff>
    </xdr:from>
    <xdr:to>
      <xdr:col>102</xdr:col>
      <xdr:colOff>114300</xdr:colOff>
      <xdr:row>39</xdr:row>
      <xdr:rowOff>82597</xdr:rowOff>
    </xdr:to>
    <xdr:cxnSp macro="">
      <xdr:nvCxnSpPr>
        <xdr:cNvPr id="600" name="直線コネクタ 599"/>
        <xdr:cNvCxnSpPr/>
      </xdr:nvCxnSpPr>
      <xdr:spPr>
        <a:xfrm flipV="1">
          <a:off x="18656300" y="6748186"/>
          <a:ext cx="889000" cy="2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170870</xdr:rowOff>
    </xdr:from>
    <xdr:ext cx="599010" cy="259045"/>
    <xdr:sp macro="" textlink="">
      <xdr:nvSpPr>
        <xdr:cNvPr id="601" name="n_1aveValue【一般廃棄物処理施設】&#10;一人当たり有形固定資産（償却資産）額"/>
        <xdr:cNvSpPr txBox="1"/>
      </xdr:nvSpPr>
      <xdr:spPr>
        <a:xfrm>
          <a:off x="21011095" y="685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9906</xdr:rowOff>
    </xdr:from>
    <xdr:ext cx="599010" cy="259045"/>
    <xdr:sp macro="" textlink="">
      <xdr:nvSpPr>
        <xdr:cNvPr id="602" name="n_2aveValue【一般廃棄物処理施設】&#10;一人当たり有形固定資産（償却資産）額"/>
        <xdr:cNvSpPr txBox="1"/>
      </xdr:nvSpPr>
      <xdr:spPr>
        <a:xfrm>
          <a:off x="20134795" y="686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19573</xdr:rowOff>
    </xdr:from>
    <xdr:ext cx="599010" cy="259045"/>
    <xdr:sp macro="" textlink="">
      <xdr:nvSpPr>
        <xdr:cNvPr id="603" name="n_3aveValue【一般廃棄物処理施設】&#10;一人当たり有形固定資産（償却資産）額"/>
        <xdr:cNvSpPr txBox="1"/>
      </xdr:nvSpPr>
      <xdr:spPr>
        <a:xfrm>
          <a:off x="19245795" y="687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28838</xdr:rowOff>
    </xdr:from>
    <xdr:ext cx="599010" cy="259045"/>
    <xdr:sp macro="" textlink="">
      <xdr:nvSpPr>
        <xdr:cNvPr id="604" name="n_4aveValue【一般廃棄物処理施設】&#10;一人当たり有形固定資産（償却資産）額"/>
        <xdr:cNvSpPr txBox="1"/>
      </xdr:nvSpPr>
      <xdr:spPr>
        <a:xfrm>
          <a:off x="18356795" y="688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100720</xdr:rowOff>
    </xdr:from>
    <xdr:ext cx="599010" cy="259045"/>
    <xdr:sp macro="" textlink="">
      <xdr:nvSpPr>
        <xdr:cNvPr id="605" name="n_1mainValue【一般廃棄物処理施設】&#10;一人当たり有形固定資産（償却資産）額"/>
        <xdr:cNvSpPr txBox="1"/>
      </xdr:nvSpPr>
      <xdr:spPr>
        <a:xfrm>
          <a:off x="21011095" y="644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107865</xdr:rowOff>
    </xdr:from>
    <xdr:ext cx="599010" cy="259045"/>
    <xdr:sp macro="" textlink="">
      <xdr:nvSpPr>
        <xdr:cNvPr id="606" name="n_2mainValue【一般廃棄物処理施設】&#10;一人当たり有形固定資産（償却資産）額"/>
        <xdr:cNvSpPr txBox="1"/>
      </xdr:nvSpPr>
      <xdr:spPr>
        <a:xfrm>
          <a:off x="20134795" y="645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128963</xdr:rowOff>
    </xdr:from>
    <xdr:ext cx="599010" cy="259045"/>
    <xdr:sp macro="" textlink="">
      <xdr:nvSpPr>
        <xdr:cNvPr id="607" name="n_3mainValue【一般廃棄物処理施設】&#10;一人当たり有形固定資産（償却資産）額"/>
        <xdr:cNvSpPr txBox="1"/>
      </xdr:nvSpPr>
      <xdr:spPr>
        <a:xfrm>
          <a:off x="19245795" y="64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149924</xdr:rowOff>
    </xdr:from>
    <xdr:ext cx="599010" cy="259045"/>
    <xdr:sp macro="" textlink="">
      <xdr:nvSpPr>
        <xdr:cNvPr id="608" name="n_4mainValue【一般廃棄物処理施設】&#10;一人当たり有形固定資産（償却資産）額"/>
        <xdr:cNvSpPr txBox="1"/>
      </xdr:nvSpPr>
      <xdr:spPr>
        <a:xfrm>
          <a:off x="18356795" y="649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634" name="直線コネクタ 633"/>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637" name="【保健センター・保健所】&#10;有形固定資産減価償却率最大値テキスト"/>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638" name="直線コネクタ 637"/>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639" name="【保健センター・保健所】&#10;有形固定資産減価償却率平均値テキスト"/>
        <xdr:cNvSpPr txBox="1"/>
      </xdr:nvSpPr>
      <xdr:spPr>
        <a:xfrm>
          <a:off x="16357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40" name="フローチャート: 判断 639"/>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641" name="フローチャート: 判断 640"/>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642" name="フローチャート: 判断 641"/>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3" name="フローチャート: 判断 642"/>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644" name="フローチャート: 判断 643"/>
        <xdr:cNvSpPr/>
      </xdr:nvSpPr>
      <xdr:spPr>
        <a:xfrm>
          <a:off x="12763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50" name="楕円 649"/>
        <xdr:cNvSpPr/>
      </xdr:nvSpPr>
      <xdr:spPr>
        <a:xfrm>
          <a:off x="16268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6367</xdr:rowOff>
    </xdr:from>
    <xdr:ext cx="405111" cy="259045"/>
    <xdr:sp macro="" textlink="">
      <xdr:nvSpPr>
        <xdr:cNvPr id="651" name="【保健センター・保健所】&#10;有形固定資産減価償却率該当値テキスト"/>
        <xdr:cNvSpPr txBox="1"/>
      </xdr:nvSpPr>
      <xdr:spPr>
        <a:xfrm>
          <a:off x="1635760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122283</xdr:rowOff>
    </xdr:from>
    <xdr:to>
      <xdr:col>81</xdr:col>
      <xdr:colOff>101600</xdr:colOff>
      <xdr:row>60</xdr:row>
      <xdr:rowOff>52433</xdr:rowOff>
    </xdr:to>
    <xdr:sp macro="" textlink="">
      <xdr:nvSpPr>
        <xdr:cNvPr id="652" name="楕円 651"/>
        <xdr:cNvSpPr/>
      </xdr:nvSpPr>
      <xdr:spPr>
        <a:xfrm>
          <a:off x="15430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1633</xdr:rowOff>
    </xdr:from>
    <xdr:to>
      <xdr:col>85</xdr:col>
      <xdr:colOff>127000</xdr:colOff>
      <xdr:row>60</xdr:row>
      <xdr:rowOff>34290</xdr:rowOff>
    </xdr:to>
    <xdr:cxnSp macro="">
      <xdr:nvCxnSpPr>
        <xdr:cNvPr id="653" name="直線コネクタ 652"/>
        <xdr:cNvCxnSpPr/>
      </xdr:nvCxnSpPr>
      <xdr:spPr>
        <a:xfrm>
          <a:off x="15481300" y="1028863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89626</xdr:rowOff>
    </xdr:from>
    <xdr:to>
      <xdr:col>76</xdr:col>
      <xdr:colOff>165100</xdr:colOff>
      <xdr:row>60</xdr:row>
      <xdr:rowOff>19776</xdr:rowOff>
    </xdr:to>
    <xdr:sp macro="" textlink="">
      <xdr:nvSpPr>
        <xdr:cNvPr id="654" name="楕円 653"/>
        <xdr:cNvSpPr/>
      </xdr:nvSpPr>
      <xdr:spPr>
        <a:xfrm>
          <a:off x="14541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140426</xdr:rowOff>
    </xdr:from>
    <xdr:to>
      <xdr:col>81</xdr:col>
      <xdr:colOff>50800</xdr:colOff>
      <xdr:row>60</xdr:row>
      <xdr:rowOff>1633</xdr:rowOff>
    </xdr:to>
    <xdr:cxnSp macro="">
      <xdr:nvCxnSpPr>
        <xdr:cNvPr id="655" name="直線コネクタ 654"/>
        <xdr:cNvCxnSpPr/>
      </xdr:nvCxnSpPr>
      <xdr:spPr>
        <a:xfrm>
          <a:off x="14592300" y="102559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56969</xdr:rowOff>
    </xdr:from>
    <xdr:to>
      <xdr:col>72</xdr:col>
      <xdr:colOff>38100</xdr:colOff>
      <xdr:row>59</xdr:row>
      <xdr:rowOff>158569</xdr:rowOff>
    </xdr:to>
    <xdr:sp macro="" textlink="">
      <xdr:nvSpPr>
        <xdr:cNvPr id="656" name="楕円 655"/>
        <xdr:cNvSpPr/>
      </xdr:nvSpPr>
      <xdr:spPr>
        <a:xfrm>
          <a:off x="13652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107769</xdr:rowOff>
    </xdr:from>
    <xdr:to>
      <xdr:col>76</xdr:col>
      <xdr:colOff>114300</xdr:colOff>
      <xdr:row>59</xdr:row>
      <xdr:rowOff>140426</xdr:rowOff>
    </xdr:to>
    <xdr:cxnSp macro="">
      <xdr:nvCxnSpPr>
        <xdr:cNvPr id="657" name="直線コネクタ 656"/>
        <xdr:cNvCxnSpPr/>
      </xdr:nvCxnSpPr>
      <xdr:spPr>
        <a:xfrm>
          <a:off x="13703300" y="102233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658" name="楕円 657"/>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107769</xdr:rowOff>
    </xdr:to>
    <xdr:cxnSp macro="">
      <xdr:nvCxnSpPr>
        <xdr:cNvPr id="659" name="直線コネクタ 658"/>
        <xdr:cNvCxnSpPr/>
      </xdr:nvCxnSpPr>
      <xdr:spPr>
        <a:xfrm>
          <a:off x="12814300" y="1018902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112140</xdr:rowOff>
    </xdr:from>
    <xdr:ext cx="405111" cy="259045"/>
    <xdr:sp macro="" textlink="">
      <xdr:nvSpPr>
        <xdr:cNvPr id="660" name="n_1aveValue【保健センター・保健所】&#10;有形固定資産減価償却率"/>
        <xdr:cNvSpPr txBox="1"/>
      </xdr:nvSpPr>
      <xdr:spPr>
        <a:xfrm>
          <a:off x="152660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661" name="n_2aveValue【保健センター・保健所】&#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62" name="n_3aveValue【保健センター・保健所】&#10;有形固定資産減価償却率"/>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56623</xdr:rowOff>
    </xdr:from>
    <xdr:ext cx="405111" cy="259045"/>
    <xdr:sp macro="" textlink="">
      <xdr:nvSpPr>
        <xdr:cNvPr id="663" name="n_4aveValue【保健センター・保健所】&#10;有形固定資産減価償却率"/>
        <xdr:cNvSpPr txBox="1"/>
      </xdr:nvSpPr>
      <xdr:spPr>
        <a:xfrm>
          <a:off x="12611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68960</xdr:rowOff>
    </xdr:from>
    <xdr:ext cx="405111" cy="259045"/>
    <xdr:sp macro="" textlink="">
      <xdr:nvSpPr>
        <xdr:cNvPr id="664" name="n_1mainValue【保健センター・保健所】&#10;有形固定資産減価償却率"/>
        <xdr:cNvSpPr txBox="1"/>
      </xdr:nvSpPr>
      <xdr:spPr>
        <a:xfrm>
          <a:off x="152660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36303</xdr:rowOff>
    </xdr:from>
    <xdr:ext cx="405111" cy="259045"/>
    <xdr:sp macro="" textlink="">
      <xdr:nvSpPr>
        <xdr:cNvPr id="665" name="n_2mainValue【保健センター・保健所】&#10;有形固定資産減価償却率"/>
        <xdr:cNvSpPr txBox="1"/>
      </xdr:nvSpPr>
      <xdr:spPr>
        <a:xfrm>
          <a:off x="14389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3646</xdr:rowOff>
    </xdr:from>
    <xdr:ext cx="405111" cy="259045"/>
    <xdr:sp macro="" textlink="">
      <xdr:nvSpPr>
        <xdr:cNvPr id="666" name="n_3mainValue【保健センター・保健所】&#10;有形固定資産減価償却率"/>
        <xdr:cNvSpPr txBox="1"/>
      </xdr:nvSpPr>
      <xdr:spPr>
        <a:xfrm>
          <a:off x="13500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667" name="n_4mainValue【保健センター・保健所】&#10;有形固定資産減価償却率"/>
        <xdr:cNvSpPr txBox="1"/>
      </xdr:nvSpPr>
      <xdr:spPr>
        <a:xfrm>
          <a:off x="12611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693" name="直線コネクタ 692"/>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694" name="【保健センター・保健所】&#10;一人当たり面積最小値テキスト"/>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695" name="直線コネクタ 694"/>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696" name="【保健センター・保健所】&#10;一人当たり面積最大値テキスト"/>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97" name="直線コネクタ 696"/>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28864</xdr:rowOff>
    </xdr:from>
    <xdr:ext cx="469744" cy="259045"/>
    <xdr:sp macro="" textlink="">
      <xdr:nvSpPr>
        <xdr:cNvPr id="698" name="【保健センター・保健所】&#10;一人当たり面積平均値テキスト"/>
        <xdr:cNvSpPr txBox="1"/>
      </xdr:nvSpPr>
      <xdr:spPr>
        <a:xfrm>
          <a:off x="22199600" y="10658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699" name="フローチャート: 判断 698"/>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700" name="フローチャート: 判断 699"/>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701" name="フローチャート: 判断 700"/>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02" name="フローチャート: 判断 701"/>
        <xdr:cNvSpPr/>
      </xdr:nvSpPr>
      <xdr:spPr>
        <a:xfrm>
          <a:off x="19494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703" name="フローチャート: 判断 702"/>
        <xdr:cNvSpPr/>
      </xdr:nvSpPr>
      <xdr:spPr>
        <a:xfrm>
          <a:off x="18605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19413</xdr:rowOff>
    </xdr:from>
    <xdr:to>
      <xdr:col>116</xdr:col>
      <xdr:colOff>114300</xdr:colOff>
      <xdr:row>57</xdr:row>
      <xdr:rowOff>121013</xdr:rowOff>
    </xdr:to>
    <xdr:sp macro="" textlink="">
      <xdr:nvSpPr>
        <xdr:cNvPr id="709" name="楕円 708"/>
        <xdr:cNvSpPr/>
      </xdr:nvSpPr>
      <xdr:spPr>
        <a:xfrm>
          <a:off x="221107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42290</xdr:rowOff>
    </xdr:from>
    <xdr:ext cx="469744" cy="259045"/>
    <xdr:sp macro="" textlink="">
      <xdr:nvSpPr>
        <xdr:cNvPr id="710" name="【保健センター・保健所】&#10;一人当たり面積該当値テキスト"/>
        <xdr:cNvSpPr txBox="1"/>
      </xdr:nvSpPr>
      <xdr:spPr>
        <a:xfrm>
          <a:off x="22199600" y="96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58601</xdr:rowOff>
    </xdr:from>
    <xdr:to>
      <xdr:col>112</xdr:col>
      <xdr:colOff>38100</xdr:colOff>
      <xdr:row>57</xdr:row>
      <xdr:rowOff>160201</xdr:rowOff>
    </xdr:to>
    <xdr:sp macro="" textlink="">
      <xdr:nvSpPr>
        <xdr:cNvPr id="711" name="楕円 710"/>
        <xdr:cNvSpPr/>
      </xdr:nvSpPr>
      <xdr:spPr>
        <a:xfrm>
          <a:off x="21272500" y="98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70213</xdr:rowOff>
    </xdr:from>
    <xdr:to>
      <xdr:col>116</xdr:col>
      <xdr:colOff>63500</xdr:colOff>
      <xdr:row>57</xdr:row>
      <xdr:rowOff>109401</xdr:rowOff>
    </xdr:to>
    <xdr:cxnSp macro="">
      <xdr:nvCxnSpPr>
        <xdr:cNvPr id="712" name="直線コネクタ 711"/>
        <xdr:cNvCxnSpPr/>
      </xdr:nvCxnSpPr>
      <xdr:spPr>
        <a:xfrm flipV="1">
          <a:off x="21323300" y="98428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94524</xdr:rowOff>
    </xdr:from>
    <xdr:to>
      <xdr:col>107</xdr:col>
      <xdr:colOff>101600</xdr:colOff>
      <xdr:row>58</xdr:row>
      <xdr:rowOff>24674</xdr:rowOff>
    </xdr:to>
    <xdr:sp macro="" textlink="">
      <xdr:nvSpPr>
        <xdr:cNvPr id="713" name="楕円 712"/>
        <xdr:cNvSpPr/>
      </xdr:nvSpPr>
      <xdr:spPr>
        <a:xfrm>
          <a:off x="20383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109401</xdr:rowOff>
    </xdr:from>
    <xdr:to>
      <xdr:col>111</xdr:col>
      <xdr:colOff>177800</xdr:colOff>
      <xdr:row>57</xdr:row>
      <xdr:rowOff>145324</xdr:rowOff>
    </xdr:to>
    <xdr:cxnSp macro="">
      <xdr:nvCxnSpPr>
        <xdr:cNvPr id="714" name="直線コネクタ 713"/>
        <xdr:cNvCxnSpPr/>
      </xdr:nvCxnSpPr>
      <xdr:spPr>
        <a:xfrm flipV="1">
          <a:off x="20434300" y="98820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130447</xdr:rowOff>
    </xdr:from>
    <xdr:to>
      <xdr:col>102</xdr:col>
      <xdr:colOff>165100</xdr:colOff>
      <xdr:row>58</xdr:row>
      <xdr:rowOff>60597</xdr:rowOff>
    </xdr:to>
    <xdr:sp macro="" textlink="">
      <xdr:nvSpPr>
        <xdr:cNvPr id="715" name="楕円 714"/>
        <xdr:cNvSpPr/>
      </xdr:nvSpPr>
      <xdr:spPr>
        <a:xfrm>
          <a:off x="19494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145324</xdr:rowOff>
    </xdr:from>
    <xdr:to>
      <xdr:col>107</xdr:col>
      <xdr:colOff>50800</xdr:colOff>
      <xdr:row>58</xdr:row>
      <xdr:rowOff>9797</xdr:rowOff>
    </xdr:to>
    <xdr:cxnSp macro="">
      <xdr:nvCxnSpPr>
        <xdr:cNvPr id="716" name="直線コネクタ 715"/>
        <xdr:cNvCxnSpPr/>
      </xdr:nvCxnSpPr>
      <xdr:spPr>
        <a:xfrm flipV="1">
          <a:off x="19545300" y="99179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7983</xdr:rowOff>
    </xdr:from>
    <xdr:to>
      <xdr:col>98</xdr:col>
      <xdr:colOff>38100</xdr:colOff>
      <xdr:row>58</xdr:row>
      <xdr:rowOff>109583</xdr:rowOff>
    </xdr:to>
    <xdr:sp macro="" textlink="">
      <xdr:nvSpPr>
        <xdr:cNvPr id="717" name="楕円 716"/>
        <xdr:cNvSpPr/>
      </xdr:nvSpPr>
      <xdr:spPr>
        <a:xfrm>
          <a:off x="18605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9797</xdr:rowOff>
    </xdr:from>
    <xdr:to>
      <xdr:col>102</xdr:col>
      <xdr:colOff>114300</xdr:colOff>
      <xdr:row>58</xdr:row>
      <xdr:rowOff>58783</xdr:rowOff>
    </xdr:to>
    <xdr:cxnSp macro="">
      <xdr:nvCxnSpPr>
        <xdr:cNvPr id="718" name="直線コネクタ 717"/>
        <xdr:cNvCxnSpPr/>
      </xdr:nvCxnSpPr>
      <xdr:spPr>
        <a:xfrm flipV="1">
          <a:off x="18656300" y="995389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166024</xdr:rowOff>
    </xdr:from>
    <xdr:ext cx="469744" cy="259045"/>
    <xdr:sp macro="" textlink="">
      <xdr:nvSpPr>
        <xdr:cNvPr id="719" name="n_1aveValue【保健センター・保健所】&#10;一人当たり面積"/>
        <xdr:cNvSpPr txBox="1"/>
      </xdr:nvSpPr>
      <xdr:spPr>
        <a:xfrm>
          <a:off x="21075727" y="10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4371</xdr:rowOff>
    </xdr:from>
    <xdr:ext cx="469744" cy="259045"/>
    <xdr:sp macro="" textlink="">
      <xdr:nvSpPr>
        <xdr:cNvPr id="720" name="n_2aveValue【保健センター・保健所】&#10;一人当たり面積"/>
        <xdr:cNvSpPr txBox="1"/>
      </xdr:nvSpPr>
      <xdr:spPr>
        <a:xfrm>
          <a:off x="20199427" y="108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721" name="n_3aveValue【保健センター・保健所】&#10;一人当たり面積"/>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90912</xdr:rowOff>
    </xdr:from>
    <xdr:ext cx="469744" cy="259045"/>
    <xdr:sp macro="" textlink="">
      <xdr:nvSpPr>
        <xdr:cNvPr id="722" name="n_4aveValue【保健センター・保健所】&#10;一人当たり面積"/>
        <xdr:cNvSpPr txBox="1"/>
      </xdr:nvSpPr>
      <xdr:spPr>
        <a:xfrm>
          <a:off x="18421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5278</xdr:rowOff>
    </xdr:from>
    <xdr:ext cx="469744" cy="259045"/>
    <xdr:sp macro="" textlink="">
      <xdr:nvSpPr>
        <xdr:cNvPr id="723" name="n_1mainValue【保健センター・保健所】&#10;一人当たり面積"/>
        <xdr:cNvSpPr txBox="1"/>
      </xdr:nvSpPr>
      <xdr:spPr>
        <a:xfrm>
          <a:off x="21075727" y="960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41201</xdr:rowOff>
    </xdr:from>
    <xdr:ext cx="469744" cy="259045"/>
    <xdr:sp macro="" textlink="">
      <xdr:nvSpPr>
        <xdr:cNvPr id="724" name="n_2mainValue【保健センター・保健所】&#10;一人当たり面積"/>
        <xdr:cNvSpPr txBox="1"/>
      </xdr:nvSpPr>
      <xdr:spPr>
        <a:xfrm>
          <a:off x="20199427" y="964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77124</xdr:rowOff>
    </xdr:from>
    <xdr:ext cx="469744" cy="259045"/>
    <xdr:sp macro="" textlink="">
      <xdr:nvSpPr>
        <xdr:cNvPr id="725" name="n_3mainValue【保健センター・保健所】&#10;一人当たり面積"/>
        <xdr:cNvSpPr txBox="1"/>
      </xdr:nvSpPr>
      <xdr:spPr>
        <a:xfrm>
          <a:off x="19310427" y="967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126110</xdr:rowOff>
    </xdr:from>
    <xdr:ext cx="469744" cy="259045"/>
    <xdr:sp macro="" textlink="">
      <xdr:nvSpPr>
        <xdr:cNvPr id="726" name="n_4mainValue【保健センター・保健所】&#10;一人当たり面積"/>
        <xdr:cNvSpPr txBox="1"/>
      </xdr:nvSpPr>
      <xdr:spPr>
        <a:xfrm>
          <a:off x="18421427" y="97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751" name="直線コネクタ 750"/>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752" name="【消防施設】&#10;有形固定資産減価償却率最小値テキスト"/>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753" name="直線コネクタ 752"/>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754" name="【消防施設】&#10;有形固定資産減価償却率最大値テキスト"/>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755" name="直線コネクタ 754"/>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2557</xdr:rowOff>
    </xdr:from>
    <xdr:ext cx="405111" cy="259045"/>
    <xdr:sp macro="" textlink="">
      <xdr:nvSpPr>
        <xdr:cNvPr id="756" name="【消防施設】&#10;有形固定資産減価償却率平均値テキスト"/>
        <xdr:cNvSpPr txBox="1"/>
      </xdr:nvSpPr>
      <xdr:spPr>
        <a:xfrm>
          <a:off x="16357600" y="1389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757" name="フローチャート: 判断 756"/>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8" name="フローチャート: 判断 757"/>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759" name="フローチャート: 判断 758"/>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760" name="フローチャート: 判断 759"/>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761" name="フローチャート: 判断 760"/>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767" name="楕円 766"/>
        <xdr:cNvSpPr/>
      </xdr:nvSpPr>
      <xdr:spPr>
        <a:xfrm>
          <a:off x="162687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121938</xdr:rowOff>
    </xdr:from>
    <xdr:ext cx="405111" cy="259045"/>
    <xdr:sp macro="" textlink="">
      <xdr:nvSpPr>
        <xdr:cNvPr id="768" name="【消防施設】&#10;有形固定資産減価償却率該当値テキスト"/>
        <xdr:cNvSpPr txBox="1"/>
      </xdr:nvSpPr>
      <xdr:spPr>
        <a:xfrm>
          <a:off x="16357600"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107314</xdr:rowOff>
    </xdr:from>
    <xdr:to>
      <xdr:col>81</xdr:col>
      <xdr:colOff>101600</xdr:colOff>
      <xdr:row>84</xdr:row>
      <xdr:rowOff>37464</xdr:rowOff>
    </xdr:to>
    <xdr:sp macro="" textlink="">
      <xdr:nvSpPr>
        <xdr:cNvPr id="769" name="楕円 768"/>
        <xdr:cNvSpPr/>
      </xdr:nvSpPr>
      <xdr:spPr>
        <a:xfrm>
          <a:off x="15430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158114</xdr:rowOff>
    </xdr:from>
    <xdr:to>
      <xdr:col>85</xdr:col>
      <xdr:colOff>127000</xdr:colOff>
      <xdr:row>84</xdr:row>
      <xdr:rowOff>22861</xdr:rowOff>
    </xdr:to>
    <xdr:cxnSp macro="">
      <xdr:nvCxnSpPr>
        <xdr:cNvPr id="770" name="直線コネクタ 769"/>
        <xdr:cNvCxnSpPr/>
      </xdr:nvCxnSpPr>
      <xdr:spPr>
        <a:xfrm>
          <a:off x="15481300" y="143884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69214</xdr:rowOff>
    </xdr:from>
    <xdr:to>
      <xdr:col>76</xdr:col>
      <xdr:colOff>165100</xdr:colOff>
      <xdr:row>83</xdr:row>
      <xdr:rowOff>170814</xdr:rowOff>
    </xdr:to>
    <xdr:sp macro="" textlink="">
      <xdr:nvSpPr>
        <xdr:cNvPr id="771" name="楕円 770"/>
        <xdr:cNvSpPr/>
      </xdr:nvSpPr>
      <xdr:spPr>
        <a:xfrm>
          <a:off x="14541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120014</xdr:rowOff>
    </xdr:from>
    <xdr:to>
      <xdr:col>81</xdr:col>
      <xdr:colOff>50800</xdr:colOff>
      <xdr:row>83</xdr:row>
      <xdr:rowOff>158114</xdr:rowOff>
    </xdr:to>
    <xdr:cxnSp macro="">
      <xdr:nvCxnSpPr>
        <xdr:cNvPr id="772" name="直線コネクタ 771"/>
        <xdr:cNvCxnSpPr/>
      </xdr:nvCxnSpPr>
      <xdr:spPr>
        <a:xfrm>
          <a:off x="14592300" y="143503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147320</xdr:rowOff>
    </xdr:from>
    <xdr:to>
      <xdr:col>72</xdr:col>
      <xdr:colOff>38100</xdr:colOff>
      <xdr:row>84</xdr:row>
      <xdr:rowOff>77470</xdr:rowOff>
    </xdr:to>
    <xdr:sp macro="" textlink="">
      <xdr:nvSpPr>
        <xdr:cNvPr id="773" name="楕円 772"/>
        <xdr:cNvSpPr/>
      </xdr:nvSpPr>
      <xdr:spPr>
        <a:xfrm>
          <a:off x="13652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120014</xdr:rowOff>
    </xdr:from>
    <xdr:to>
      <xdr:col>76</xdr:col>
      <xdr:colOff>114300</xdr:colOff>
      <xdr:row>84</xdr:row>
      <xdr:rowOff>26670</xdr:rowOff>
    </xdr:to>
    <xdr:cxnSp macro="">
      <xdr:nvCxnSpPr>
        <xdr:cNvPr id="774" name="直線コネクタ 773"/>
        <xdr:cNvCxnSpPr/>
      </xdr:nvCxnSpPr>
      <xdr:spPr>
        <a:xfrm flipV="1">
          <a:off x="13703300" y="14350364"/>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105411</xdr:rowOff>
    </xdr:from>
    <xdr:to>
      <xdr:col>67</xdr:col>
      <xdr:colOff>101600</xdr:colOff>
      <xdr:row>84</xdr:row>
      <xdr:rowOff>35561</xdr:rowOff>
    </xdr:to>
    <xdr:sp macro="" textlink="">
      <xdr:nvSpPr>
        <xdr:cNvPr id="775" name="楕円 774"/>
        <xdr:cNvSpPr/>
      </xdr:nvSpPr>
      <xdr:spPr>
        <a:xfrm>
          <a:off x="12763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156211</xdr:rowOff>
    </xdr:from>
    <xdr:to>
      <xdr:col>71</xdr:col>
      <xdr:colOff>177800</xdr:colOff>
      <xdr:row>84</xdr:row>
      <xdr:rowOff>26670</xdr:rowOff>
    </xdr:to>
    <xdr:cxnSp macro="">
      <xdr:nvCxnSpPr>
        <xdr:cNvPr id="776" name="直線コネクタ 775"/>
        <xdr:cNvCxnSpPr/>
      </xdr:nvCxnSpPr>
      <xdr:spPr>
        <a:xfrm>
          <a:off x="12814300" y="14386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7" name="n_1aveValue【消防施設】&#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778" name="n_2aveValue【消防施設】&#10;有形固定資産減価償却率"/>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779" name="n_3aveValue【消防施設】&#10;有形固定資産減価償却率"/>
        <xdr:cNvSpPr txBox="1"/>
      </xdr:nvSpPr>
      <xdr:spPr>
        <a:xfrm>
          <a:off x="13500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780" name="n_4aveValue【消防施設】&#10;有形固定資産減価償却率"/>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28591</xdr:rowOff>
    </xdr:from>
    <xdr:ext cx="405111" cy="259045"/>
    <xdr:sp macro="" textlink="">
      <xdr:nvSpPr>
        <xdr:cNvPr id="781" name="n_1mainValue【消防施設】&#10;有形固定資産減価償却率"/>
        <xdr:cNvSpPr txBox="1"/>
      </xdr:nvSpPr>
      <xdr:spPr>
        <a:xfrm>
          <a:off x="15266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161941</xdr:rowOff>
    </xdr:from>
    <xdr:ext cx="405111" cy="259045"/>
    <xdr:sp macro="" textlink="">
      <xdr:nvSpPr>
        <xdr:cNvPr id="782" name="n_2mainValue【消防施設】&#10;有形固定資産減価償却率"/>
        <xdr:cNvSpPr txBox="1"/>
      </xdr:nvSpPr>
      <xdr:spPr>
        <a:xfrm>
          <a:off x="14389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68597</xdr:rowOff>
    </xdr:from>
    <xdr:ext cx="405111" cy="259045"/>
    <xdr:sp macro="" textlink="">
      <xdr:nvSpPr>
        <xdr:cNvPr id="783" name="n_3mainValue【消防施設】&#10;有形固定資産減価償却率"/>
        <xdr:cNvSpPr txBox="1"/>
      </xdr:nvSpPr>
      <xdr:spPr>
        <a:xfrm>
          <a:off x="13500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26688</xdr:rowOff>
    </xdr:from>
    <xdr:ext cx="405111" cy="259045"/>
    <xdr:sp macro="" textlink="">
      <xdr:nvSpPr>
        <xdr:cNvPr id="784" name="n_4mainValue【消防施設】&#10;有形固定資産減価償却率"/>
        <xdr:cNvSpPr txBox="1"/>
      </xdr:nvSpPr>
      <xdr:spPr>
        <a:xfrm>
          <a:off x="12611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808" name="直線コネクタ 807"/>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9"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10" name="直線コネクタ 80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811" name="【消防施設】&#10;一人当たり面積最大値テキスト"/>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812" name="直線コネクタ 811"/>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813" name="【消防施設】&#10;一人当たり面積平均値テキスト"/>
        <xdr:cNvSpPr txBox="1"/>
      </xdr:nvSpPr>
      <xdr:spPr>
        <a:xfrm>
          <a:off x="22199600" y="1438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814" name="フローチャート: 判断 813"/>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815" name="フローチャート: 判断 814"/>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816" name="フローチャート: 判断 815"/>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817" name="フローチャート: 判断 816"/>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8" name="フローチャート: 判断 817"/>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141605</xdr:rowOff>
    </xdr:from>
    <xdr:to>
      <xdr:col>116</xdr:col>
      <xdr:colOff>114300</xdr:colOff>
      <xdr:row>86</xdr:row>
      <xdr:rowOff>71755</xdr:rowOff>
    </xdr:to>
    <xdr:sp macro="" textlink="">
      <xdr:nvSpPr>
        <xdr:cNvPr id="824" name="楕円 823"/>
        <xdr:cNvSpPr/>
      </xdr:nvSpPr>
      <xdr:spPr>
        <a:xfrm>
          <a:off x="221107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56532</xdr:rowOff>
    </xdr:from>
    <xdr:ext cx="469744" cy="259045"/>
    <xdr:sp macro="" textlink="">
      <xdr:nvSpPr>
        <xdr:cNvPr id="825" name="【消防施設】&#10;一人当たり面積該当値テキスト"/>
        <xdr:cNvSpPr txBox="1"/>
      </xdr:nvSpPr>
      <xdr:spPr>
        <a:xfrm>
          <a:off x="22199600" y="1462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826" name="楕円 825"/>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20955</xdr:rowOff>
    </xdr:to>
    <xdr:cxnSp macro="">
      <xdr:nvCxnSpPr>
        <xdr:cNvPr id="827" name="直線コネクタ 826"/>
        <xdr:cNvCxnSpPr/>
      </xdr:nvCxnSpPr>
      <xdr:spPr>
        <a:xfrm>
          <a:off x="21323300" y="147637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141605</xdr:rowOff>
    </xdr:from>
    <xdr:to>
      <xdr:col>107</xdr:col>
      <xdr:colOff>101600</xdr:colOff>
      <xdr:row>86</xdr:row>
      <xdr:rowOff>71755</xdr:rowOff>
    </xdr:to>
    <xdr:sp macro="" textlink="">
      <xdr:nvSpPr>
        <xdr:cNvPr id="828" name="楕円 827"/>
        <xdr:cNvSpPr/>
      </xdr:nvSpPr>
      <xdr:spPr>
        <a:xfrm>
          <a:off x="20383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20955</xdr:rowOff>
    </xdr:to>
    <xdr:cxnSp macro="">
      <xdr:nvCxnSpPr>
        <xdr:cNvPr id="829" name="直線コネクタ 828"/>
        <xdr:cNvCxnSpPr/>
      </xdr:nvCxnSpPr>
      <xdr:spPr>
        <a:xfrm flipV="1">
          <a:off x="20434300" y="147637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145414</xdr:rowOff>
    </xdr:from>
    <xdr:to>
      <xdr:col>102</xdr:col>
      <xdr:colOff>165100</xdr:colOff>
      <xdr:row>86</xdr:row>
      <xdr:rowOff>75564</xdr:rowOff>
    </xdr:to>
    <xdr:sp macro="" textlink="">
      <xdr:nvSpPr>
        <xdr:cNvPr id="830" name="楕円 829"/>
        <xdr:cNvSpPr/>
      </xdr:nvSpPr>
      <xdr:spPr>
        <a:xfrm>
          <a:off x="19494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20955</xdr:rowOff>
    </xdr:from>
    <xdr:to>
      <xdr:col>107</xdr:col>
      <xdr:colOff>50800</xdr:colOff>
      <xdr:row>86</xdr:row>
      <xdr:rowOff>24764</xdr:rowOff>
    </xdr:to>
    <xdr:cxnSp macro="">
      <xdr:nvCxnSpPr>
        <xdr:cNvPr id="831" name="直線コネクタ 830"/>
        <xdr:cNvCxnSpPr/>
      </xdr:nvCxnSpPr>
      <xdr:spPr>
        <a:xfrm flipV="1">
          <a:off x="19545300" y="147656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149225</xdr:rowOff>
    </xdr:from>
    <xdr:to>
      <xdr:col>98</xdr:col>
      <xdr:colOff>38100</xdr:colOff>
      <xdr:row>86</xdr:row>
      <xdr:rowOff>79375</xdr:rowOff>
    </xdr:to>
    <xdr:sp macro="" textlink="">
      <xdr:nvSpPr>
        <xdr:cNvPr id="832" name="楕円 831"/>
        <xdr:cNvSpPr/>
      </xdr:nvSpPr>
      <xdr:spPr>
        <a:xfrm>
          <a:off x="186055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24764</xdr:rowOff>
    </xdr:from>
    <xdr:to>
      <xdr:col>102</xdr:col>
      <xdr:colOff>114300</xdr:colOff>
      <xdr:row>86</xdr:row>
      <xdr:rowOff>28575</xdr:rowOff>
    </xdr:to>
    <xdr:cxnSp macro="">
      <xdr:nvCxnSpPr>
        <xdr:cNvPr id="833" name="直線コネクタ 832"/>
        <xdr:cNvCxnSpPr/>
      </xdr:nvCxnSpPr>
      <xdr:spPr>
        <a:xfrm flipV="1">
          <a:off x="18656300" y="147694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834" name="n_1aveValue【消防施設】&#10;一人当たり面積"/>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835" name="n_2aveValue【消防施設】&#10;一人当たり面積"/>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836" name="n_3aveValue【消防施設】&#10;一人当たり面積"/>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7" name="n_4aveValue【消防施設】&#10;一人当たり面積"/>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838" name="n_1mainValue【消防施設】&#10;一人当たり面積"/>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62882</xdr:rowOff>
    </xdr:from>
    <xdr:ext cx="469744" cy="259045"/>
    <xdr:sp macro="" textlink="">
      <xdr:nvSpPr>
        <xdr:cNvPr id="839" name="n_2mainValue【消防施設】&#10;一人当たり面積"/>
        <xdr:cNvSpPr txBox="1"/>
      </xdr:nvSpPr>
      <xdr:spPr>
        <a:xfrm>
          <a:off x="20199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66691</xdr:rowOff>
    </xdr:from>
    <xdr:ext cx="469744" cy="259045"/>
    <xdr:sp macro="" textlink="">
      <xdr:nvSpPr>
        <xdr:cNvPr id="840" name="n_3mainValue【消防施設】&#10;一人当たり面積"/>
        <xdr:cNvSpPr txBox="1"/>
      </xdr:nvSpPr>
      <xdr:spPr>
        <a:xfrm>
          <a:off x="193104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70502</xdr:rowOff>
    </xdr:from>
    <xdr:ext cx="469744" cy="259045"/>
    <xdr:sp macro="" textlink="">
      <xdr:nvSpPr>
        <xdr:cNvPr id="841" name="n_4mainValue【消防施設】&#10;一人当たり面積"/>
        <xdr:cNvSpPr txBox="1"/>
      </xdr:nvSpPr>
      <xdr:spPr>
        <a:xfrm>
          <a:off x="18421427"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867" name="直線コネクタ 866"/>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868"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869" name="直線コネクタ 868"/>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70"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71" name="直線コネクタ 870"/>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2" name="【庁舎】&#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3" name="フローチャート: 判断 872"/>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874" name="フローチャート: 判断 873"/>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875" name="フローチャート: 判断 874"/>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76" name="フローチャート: 判断 875"/>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877" name="フローチャート: 判断 876"/>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883" name="楕円 882"/>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884" name="【庁舎】&#10;有形固定資産減価償却率該当値テキスト"/>
        <xdr:cNvSpPr txBox="1"/>
      </xdr:nvSpPr>
      <xdr:spPr>
        <a:xfrm>
          <a:off x="16357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51526</xdr:rowOff>
    </xdr:from>
    <xdr:to>
      <xdr:col>81</xdr:col>
      <xdr:colOff>101600</xdr:colOff>
      <xdr:row>106</xdr:row>
      <xdr:rowOff>153126</xdr:rowOff>
    </xdr:to>
    <xdr:sp macro="" textlink="">
      <xdr:nvSpPr>
        <xdr:cNvPr id="885" name="楕円 884"/>
        <xdr:cNvSpPr/>
      </xdr:nvSpPr>
      <xdr:spPr>
        <a:xfrm>
          <a:off x="15430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102326</xdr:rowOff>
    </xdr:from>
    <xdr:to>
      <xdr:col>85</xdr:col>
      <xdr:colOff>127000</xdr:colOff>
      <xdr:row>106</xdr:row>
      <xdr:rowOff>133350</xdr:rowOff>
    </xdr:to>
    <xdr:cxnSp macro="">
      <xdr:nvCxnSpPr>
        <xdr:cNvPr id="886" name="直線コネクタ 885"/>
        <xdr:cNvCxnSpPr/>
      </xdr:nvCxnSpPr>
      <xdr:spPr>
        <a:xfrm>
          <a:off x="15481300" y="182760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18869</xdr:rowOff>
    </xdr:from>
    <xdr:to>
      <xdr:col>76</xdr:col>
      <xdr:colOff>165100</xdr:colOff>
      <xdr:row>106</xdr:row>
      <xdr:rowOff>120469</xdr:rowOff>
    </xdr:to>
    <xdr:sp macro="" textlink="">
      <xdr:nvSpPr>
        <xdr:cNvPr id="887" name="楕円 886"/>
        <xdr:cNvSpPr/>
      </xdr:nvSpPr>
      <xdr:spPr>
        <a:xfrm>
          <a:off x="14541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69669</xdr:rowOff>
    </xdr:from>
    <xdr:to>
      <xdr:col>81</xdr:col>
      <xdr:colOff>50800</xdr:colOff>
      <xdr:row>106</xdr:row>
      <xdr:rowOff>102326</xdr:rowOff>
    </xdr:to>
    <xdr:cxnSp macro="">
      <xdr:nvCxnSpPr>
        <xdr:cNvPr id="888" name="直線コネクタ 887"/>
        <xdr:cNvCxnSpPr/>
      </xdr:nvCxnSpPr>
      <xdr:spPr>
        <a:xfrm>
          <a:off x="14592300" y="18243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889" name="楕円 888"/>
        <xdr:cNvSpPr/>
      </xdr:nvSpPr>
      <xdr:spPr>
        <a:xfrm>
          <a:off x="1365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69669</xdr:rowOff>
    </xdr:to>
    <xdr:cxnSp macro="">
      <xdr:nvCxnSpPr>
        <xdr:cNvPr id="890" name="直線コネクタ 889"/>
        <xdr:cNvCxnSpPr/>
      </xdr:nvCxnSpPr>
      <xdr:spPr>
        <a:xfrm>
          <a:off x="13703300" y="182123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129902</xdr:rowOff>
    </xdr:from>
    <xdr:to>
      <xdr:col>67</xdr:col>
      <xdr:colOff>101600</xdr:colOff>
      <xdr:row>106</xdr:row>
      <xdr:rowOff>60052</xdr:rowOff>
    </xdr:to>
    <xdr:sp macro="" textlink="">
      <xdr:nvSpPr>
        <xdr:cNvPr id="891" name="楕円 890"/>
        <xdr:cNvSpPr/>
      </xdr:nvSpPr>
      <xdr:spPr>
        <a:xfrm>
          <a:off x="1276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xdr:rowOff>
    </xdr:from>
    <xdr:to>
      <xdr:col>71</xdr:col>
      <xdr:colOff>177800</xdr:colOff>
      <xdr:row>106</xdr:row>
      <xdr:rowOff>38644</xdr:rowOff>
    </xdr:to>
    <xdr:cxnSp macro="">
      <xdr:nvCxnSpPr>
        <xdr:cNvPr id="892" name="直線コネクタ 891"/>
        <xdr:cNvCxnSpPr/>
      </xdr:nvCxnSpPr>
      <xdr:spPr>
        <a:xfrm>
          <a:off x="12814300" y="1818295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893" name="n_1aveValue【庁舎】&#10;有形固定資産減価償却率"/>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894" name="n_2aveValue【庁舎】&#10;有形固定資産減価償却率"/>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895"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896" name="n_4aveValue【庁舎】&#10;有形固定資産減価償却率"/>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144253</xdr:rowOff>
    </xdr:from>
    <xdr:ext cx="405111" cy="259045"/>
    <xdr:sp macro="" textlink="">
      <xdr:nvSpPr>
        <xdr:cNvPr id="897" name="n_1mainValue【庁舎】&#10;有形固定資産減価償却率"/>
        <xdr:cNvSpPr txBox="1"/>
      </xdr:nvSpPr>
      <xdr:spPr>
        <a:xfrm>
          <a:off x="15266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111596</xdr:rowOff>
    </xdr:from>
    <xdr:ext cx="405111" cy="259045"/>
    <xdr:sp macro="" textlink="">
      <xdr:nvSpPr>
        <xdr:cNvPr id="898" name="n_2mainValue【庁舎】&#10;有形固定資産減価償却率"/>
        <xdr:cNvSpPr txBox="1"/>
      </xdr:nvSpPr>
      <xdr:spPr>
        <a:xfrm>
          <a:off x="14389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899" name="n_3mainValue【庁舎】&#10;有形固定資産減価償却率"/>
        <xdr:cNvSpPr txBox="1"/>
      </xdr:nvSpPr>
      <xdr:spPr>
        <a:xfrm>
          <a:off x="13500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900" name="n_4mainValue【庁舎】&#10;有形固定資産減価償却率"/>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926" name="直線コネクタ 925"/>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927" name="【庁舎】&#10;一人当たり面積最小値テキスト"/>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928" name="直線コネクタ 927"/>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929" name="【庁舎】&#10;一人当たり面積最大値テキスト"/>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930" name="直線コネクタ 929"/>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931" name="【庁舎】&#10;一人当たり面積平均値テキスト"/>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932" name="フローチャート: 判断 931"/>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933" name="フローチャート: 判断 932"/>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34" name="フローチャート: 判断 933"/>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935" name="フローチャート: 判断 934"/>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936" name="フローチャート: 判断 935"/>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55880</xdr:rowOff>
    </xdr:from>
    <xdr:to>
      <xdr:col>116</xdr:col>
      <xdr:colOff>114300</xdr:colOff>
      <xdr:row>106</xdr:row>
      <xdr:rowOff>157480</xdr:rowOff>
    </xdr:to>
    <xdr:sp macro="" textlink="">
      <xdr:nvSpPr>
        <xdr:cNvPr id="942" name="楕円 941"/>
        <xdr:cNvSpPr/>
      </xdr:nvSpPr>
      <xdr:spPr>
        <a:xfrm>
          <a:off x="22110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34307</xdr:rowOff>
    </xdr:from>
    <xdr:ext cx="469744" cy="259045"/>
    <xdr:sp macro="" textlink="">
      <xdr:nvSpPr>
        <xdr:cNvPr id="943" name="【庁舎】&#10;一人当たり面積該当値テキスト"/>
        <xdr:cNvSpPr txBox="1"/>
      </xdr:nvSpPr>
      <xdr:spPr>
        <a:xfrm>
          <a:off x="22199600"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70031</xdr:rowOff>
    </xdr:from>
    <xdr:to>
      <xdr:col>112</xdr:col>
      <xdr:colOff>38100</xdr:colOff>
      <xdr:row>107</xdr:row>
      <xdr:rowOff>181</xdr:rowOff>
    </xdr:to>
    <xdr:sp macro="" textlink="">
      <xdr:nvSpPr>
        <xdr:cNvPr id="944" name="楕円 943"/>
        <xdr:cNvSpPr/>
      </xdr:nvSpPr>
      <xdr:spPr>
        <a:xfrm>
          <a:off x="21272500" y="182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106680</xdr:rowOff>
    </xdr:from>
    <xdr:to>
      <xdr:col>116</xdr:col>
      <xdr:colOff>63500</xdr:colOff>
      <xdr:row>106</xdr:row>
      <xdr:rowOff>120831</xdr:rowOff>
    </xdr:to>
    <xdr:cxnSp macro="">
      <xdr:nvCxnSpPr>
        <xdr:cNvPr id="945" name="直線コネクタ 944"/>
        <xdr:cNvCxnSpPr/>
      </xdr:nvCxnSpPr>
      <xdr:spPr>
        <a:xfrm flipV="1">
          <a:off x="21323300" y="18280380"/>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83094</xdr:rowOff>
    </xdr:from>
    <xdr:to>
      <xdr:col>107</xdr:col>
      <xdr:colOff>101600</xdr:colOff>
      <xdr:row>107</xdr:row>
      <xdr:rowOff>13244</xdr:rowOff>
    </xdr:to>
    <xdr:sp macro="" textlink="">
      <xdr:nvSpPr>
        <xdr:cNvPr id="946" name="楕円 945"/>
        <xdr:cNvSpPr/>
      </xdr:nvSpPr>
      <xdr:spPr>
        <a:xfrm>
          <a:off x="20383500" y="182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120831</xdr:rowOff>
    </xdr:from>
    <xdr:to>
      <xdr:col>111</xdr:col>
      <xdr:colOff>177800</xdr:colOff>
      <xdr:row>106</xdr:row>
      <xdr:rowOff>133894</xdr:rowOff>
    </xdr:to>
    <xdr:cxnSp macro="">
      <xdr:nvCxnSpPr>
        <xdr:cNvPr id="947" name="直線コネクタ 946"/>
        <xdr:cNvCxnSpPr/>
      </xdr:nvCxnSpPr>
      <xdr:spPr>
        <a:xfrm flipV="1">
          <a:off x="20434300" y="182945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95069</xdr:rowOff>
    </xdr:from>
    <xdr:to>
      <xdr:col>102</xdr:col>
      <xdr:colOff>165100</xdr:colOff>
      <xdr:row>107</xdr:row>
      <xdr:rowOff>25219</xdr:rowOff>
    </xdr:to>
    <xdr:sp macro="" textlink="">
      <xdr:nvSpPr>
        <xdr:cNvPr id="948" name="楕円 947"/>
        <xdr:cNvSpPr/>
      </xdr:nvSpPr>
      <xdr:spPr>
        <a:xfrm>
          <a:off x="19494500" y="182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133894</xdr:rowOff>
    </xdr:from>
    <xdr:to>
      <xdr:col>107</xdr:col>
      <xdr:colOff>50800</xdr:colOff>
      <xdr:row>106</xdr:row>
      <xdr:rowOff>145869</xdr:rowOff>
    </xdr:to>
    <xdr:cxnSp macro="">
      <xdr:nvCxnSpPr>
        <xdr:cNvPr id="949" name="直線コネクタ 948"/>
        <xdr:cNvCxnSpPr/>
      </xdr:nvCxnSpPr>
      <xdr:spPr>
        <a:xfrm flipV="1">
          <a:off x="19545300" y="18307594"/>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112486</xdr:rowOff>
    </xdr:from>
    <xdr:to>
      <xdr:col>98</xdr:col>
      <xdr:colOff>38100</xdr:colOff>
      <xdr:row>107</xdr:row>
      <xdr:rowOff>42636</xdr:rowOff>
    </xdr:to>
    <xdr:sp macro="" textlink="">
      <xdr:nvSpPr>
        <xdr:cNvPr id="950" name="楕円 949"/>
        <xdr:cNvSpPr/>
      </xdr:nvSpPr>
      <xdr:spPr>
        <a:xfrm>
          <a:off x="18605500" y="182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145869</xdr:rowOff>
    </xdr:from>
    <xdr:to>
      <xdr:col>102</xdr:col>
      <xdr:colOff>114300</xdr:colOff>
      <xdr:row>106</xdr:row>
      <xdr:rowOff>163286</xdr:rowOff>
    </xdr:to>
    <xdr:cxnSp macro="">
      <xdr:nvCxnSpPr>
        <xdr:cNvPr id="951" name="直線コネクタ 950"/>
        <xdr:cNvCxnSpPr/>
      </xdr:nvCxnSpPr>
      <xdr:spPr>
        <a:xfrm flipV="1">
          <a:off x="18656300" y="18319569"/>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952" name="n_1aveValue【庁舎】&#10;一人当たり面積"/>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953" name="n_2aveValue【庁舎】&#10;一人当たり面積"/>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954" name="n_3aveValue【庁舎】&#10;一人当たり面積"/>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955" name="n_4aveValue【庁舎】&#10;一人当たり面積"/>
        <xdr:cNvSpPr txBox="1"/>
      </xdr:nvSpPr>
      <xdr:spPr>
        <a:xfrm>
          <a:off x="18421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162758</xdr:rowOff>
    </xdr:from>
    <xdr:ext cx="469744" cy="259045"/>
    <xdr:sp macro="" textlink="">
      <xdr:nvSpPr>
        <xdr:cNvPr id="956" name="n_1mainValue【庁舎】&#10;一人当たり面積"/>
        <xdr:cNvSpPr txBox="1"/>
      </xdr:nvSpPr>
      <xdr:spPr>
        <a:xfrm>
          <a:off x="210757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4371</xdr:rowOff>
    </xdr:from>
    <xdr:ext cx="469744" cy="259045"/>
    <xdr:sp macro="" textlink="">
      <xdr:nvSpPr>
        <xdr:cNvPr id="957" name="n_2mainValue【庁舎】&#10;一人当たり面積"/>
        <xdr:cNvSpPr txBox="1"/>
      </xdr:nvSpPr>
      <xdr:spPr>
        <a:xfrm>
          <a:off x="20199427" y="183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16346</xdr:rowOff>
    </xdr:from>
    <xdr:ext cx="469744" cy="259045"/>
    <xdr:sp macro="" textlink="">
      <xdr:nvSpPr>
        <xdr:cNvPr id="958" name="n_3mainValue【庁舎】&#10;一人当たり面積"/>
        <xdr:cNvSpPr txBox="1"/>
      </xdr:nvSpPr>
      <xdr:spPr>
        <a:xfrm>
          <a:off x="19310427" y="1836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33763</xdr:rowOff>
    </xdr:from>
    <xdr:ext cx="469744" cy="259045"/>
    <xdr:sp macro="" textlink="">
      <xdr:nvSpPr>
        <xdr:cNvPr id="959" name="n_4mainValue【庁舎】&#10;一人当たり面積"/>
        <xdr:cNvSpPr txBox="1"/>
      </xdr:nvSpPr>
      <xdr:spPr>
        <a:xfrm>
          <a:off x="18421427" y="183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内数値を上回っている施設として、図書館、体育館・プール、福祉施設、一般廃棄物処理施設、消防施設及び庁舎が挙げられる。体育館・プールについては一人当たり面積が類似団体と比較して著しく多くなっているが、これは廃校となった学校施設が複数あるためと考える。また、体育館・プール以外の項目についても、年々一人当たり面積が増加しているが、これは進行する人口減少によるものと考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各施設については、今後令和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年に改定した公共施設等総合管理計画に基づき、公共施設等の集約化・複合化を進め、施設保有量の適正化に取り組む。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10,253
301.98
11,002,740
9,978,203
756,590
5,931,146
6,372,110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本町の財政力指数は、全国平均を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、山梨県平均を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位と低い水準となっている。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主たる要因として、人口の減少や高い高齢化率（令和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％）に加え、町内に中心となる産業が無いこと等により、財政基盤が弱いことが考えられる。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今後は、交流人口の増加や子育て施策などの充実を目指す「第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期まち・ひと・しごと創生総合戦略」の事業を基軸として積極的な行政運営を進め、併せてコンパクトな行政推進を図りつつ財政の健全化を図る。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4233</xdr:rowOff>
    </xdr:to>
    <xdr:cxnSp macro="">
      <xdr:nvCxnSpPr>
        <xdr:cNvPr id="70" name="直線コネクタ 69"/>
        <xdr:cNvCxnSpPr/>
      </xdr:nvCxnSpPr>
      <xdr:spPr>
        <a:xfrm>
          <a:off x="4114800" y="75365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xdr:cNvCxnSpPr/>
      </xdr:nvCxnSpPr>
      <xdr:spPr>
        <a:xfrm>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xdr:cNvCxnSpPr/>
      </xdr:nvCxnSpPr>
      <xdr:spPr>
        <a:xfrm flipV="1">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90"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で全国平均及び山梨県平均を下回る状況にあり、類似団体においては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位と、弾力的な財政運営が図られている。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今後は、中学校新校舎等建設事業（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決算額：約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百万円）及びスポーツ健康増進施設建設事業（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決算額：約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大型建設事業で発行した地方債の償還による公債費の増大を見据え、行政改革を積極的に進め、様々な行政運営を見直すと共に、地方債の抑制や既存地方債の計画的な繰上償還等による経常経費の抑制など財政健全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101812</xdr:rowOff>
    </xdr:from>
    <xdr:to>
      <xdr:col>23</xdr:col>
      <xdr:colOff>133350</xdr:colOff>
      <xdr:row>61</xdr:row>
      <xdr:rowOff>51012</xdr:rowOff>
    </xdr:to>
    <xdr:cxnSp macro="">
      <xdr:nvCxnSpPr>
        <xdr:cNvPr id="133" name="直線コネクタ 132"/>
        <xdr:cNvCxnSpPr/>
      </xdr:nvCxnSpPr>
      <xdr:spPr>
        <a:xfrm>
          <a:off x="4114800" y="1038881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101812</xdr:rowOff>
    </xdr:from>
    <xdr:to>
      <xdr:col>19</xdr:col>
      <xdr:colOff>133350</xdr:colOff>
      <xdr:row>62</xdr:row>
      <xdr:rowOff>44450</xdr:rowOff>
    </xdr:to>
    <xdr:cxnSp macro="">
      <xdr:nvCxnSpPr>
        <xdr:cNvPr id="136" name="直線コネクタ 135"/>
        <xdr:cNvCxnSpPr/>
      </xdr:nvCxnSpPr>
      <xdr:spPr>
        <a:xfrm flipV="1">
          <a:off x="3225800" y="10388812"/>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44450</xdr:rowOff>
    </xdr:to>
    <xdr:cxnSp macro="">
      <xdr:nvCxnSpPr>
        <xdr:cNvPr id="139" name="直線コネクタ 138"/>
        <xdr:cNvCxnSpPr/>
      </xdr:nvCxnSpPr>
      <xdr:spPr>
        <a:xfrm>
          <a:off x="2336800" y="1067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99271</xdr:rowOff>
    </xdr:from>
    <xdr:to>
      <xdr:col>11</xdr:col>
      <xdr:colOff>31750</xdr:colOff>
      <xdr:row>62</xdr:row>
      <xdr:rowOff>44450</xdr:rowOff>
    </xdr:to>
    <xdr:cxnSp macro="">
      <xdr:nvCxnSpPr>
        <xdr:cNvPr id="142" name="直線コネクタ 141"/>
        <xdr:cNvCxnSpPr/>
      </xdr:nvCxnSpPr>
      <xdr:spPr>
        <a:xfrm>
          <a:off x="1447800" y="10557721"/>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46" name="テキスト ボックス 145"/>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212</xdr:rowOff>
    </xdr:from>
    <xdr:to>
      <xdr:col>23</xdr:col>
      <xdr:colOff>184150</xdr:colOff>
      <xdr:row>61</xdr:row>
      <xdr:rowOff>101812</xdr:rowOff>
    </xdr:to>
    <xdr:sp macro="" textlink="">
      <xdr:nvSpPr>
        <xdr:cNvPr id="152" name="楕円 151"/>
        <xdr:cNvSpPr/>
      </xdr:nvSpPr>
      <xdr:spPr>
        <a:xfrm>
          <a:off x="49022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16739</xdr:rowOff>
    </xdr:from>
    <xdr:ext cx="762000" cy="259045"/>
    <xdr:sp macro="" textlink="">
      <xdr:nvSpPr>
        <xdr:cNvPr id="153" name="財政構造の弾力性該当値テキスト"/>
        <xdr:cNvSpPr txBox="1"/>
      </xdr:nvSpPr>
      <xdr:spPr>
        <a:xfrm>
          <a:off x="5041900" y="1030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51012</xdr:rowOff>
    </xdr:from>
    <xdr:to>
      <xdr:col>19</xdr:col>
      <xdr:colOff>184150</xdr:colOff>
      <xdr:row>60</xdr:row>
      <xdr:rowOff>152612</xdr:rowOff>
    </xdr:to>
    <xdr:sp macro="" textlink="">
      <xdr:nvSpPr>
        <xdr:cNvPr id="154" name="楕円 153"/>
        <xdr:cNvSpPr/>
      </xdr:nvSpPr>
      <xdr:spPr>
        <a:xfrm>
          <a:off x="4064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162789</xdr:rowOff>
    </xdr:from>
    <xdr:ext cx="736600" cy="259045"/>
    <xdr:sp macro="" textlink="">
      <xdr:nvSpPr>
        <xdr:cNvPr id="155" name="テキスト ボックス 154"/>
        <xdr:cNvSpPr txBox="1"/>
      </xdr:nvSpPr>
      <xdr:spPr>
        <a:xfrm>
          <a:off x="3733800" y="1010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6" name="楕円 155"/>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7" name="テキスト ボックス 156"/>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8" name="楕円 157"/>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9" name="テキスト ボックス 158"/>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48471</xdr:rowOff>
    </xdr:from>
    <xdr:to>
      <xdr:col>7</xdr:col>
      <xdr:colOff>31750</xdr:colOff>
      <xdr:row>61</xdr:row>
      <xdr:rowOff>150071</xdr:rowOff>
    </xdr:to>
    <xdr:sp macro="" textlink="">
      <xdr:nvSpPr>
        <xdr:cNvPr id="160" name="楕円 159"/>
        <xdr:cNvSpPr/>
      </xdr:nvSpPr>
      <xdr:spPr>
        <a:xfrm>
          <a:off x="1397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160248</xdr:rowOff>
    </xdr:from>
    <xdr:ext cx="762000" cy="259045"/>
    <xdr:sp macro="" textlink="">
      <xdr:nvSpPr>
        <xdr:cNvPr id="161" name="テキスト ボックス 160"/>
        <xdr:cNvSpPr txBox="1"/>
      </xdr:nvSpPr>
      <xdr:spPr>
        <a:xfrm>
          <a:off x="1066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人当たりの人件費・物件費等の状況は、全国平均及び山梨県平均を大きく上回り、類似団体においては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年々決算額が増加しているが、これは年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を超えるペースで進む人口減少に因るところが大きい。人件費は、本町の地形的・地理的条件により行政範囲が広域なことから、行政組織や公共施設の配置等に一定規模の職員数を確保する必要があり、一人当たりの決算額が高くなっている。物件費等についても、まち・ひと・しごと創生総合戦略事業の増加や老朽化する公共施設への対応などにより経費が増加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78510</xdr:rowOff>
    </xdr:from>
    <xdr:to>
      <xdr:col>23</xdr:col>
      <xdr:colOff>133350</xdr:colOff>
      <xdr:row>83</xdr:row>
      <xdr:rowOff>109465</xdr:rowOff>
    </xdr:to>
    <xdr:cxnSp macro="">
      <xdr:nvCxnSpPr>
        <xdr:cNvPr id="198" name="直線コネクタ 197"/>
        <xdr:cNvCxnSpPr/>
      </xdr:nvCxnSpPr>
      <xdr:spPr>
        <a:xfrm>
          <a:off x="4114800" y="14308860"/>
          <a:ext cx="838200" cy="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xdr:cNvSpPr txBox="1"/>
      </xdr:nvSpPr>
      <xdr:spPr>
        <a:xfrm>
          <a:off x="5041900" y="13933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28040</xdr:rowOff>
    </xdr:from>
    <xdr:to>
      <xdr:col>19</xdr:col>
      <xdr:colOff>133350</xdr:colOff>
      <xdr:row>83</xdr:row>
      <xdr:rowOff>78510</xdr:rowOff>
    </xdr:to>
    <xdr:cxnSp macro="">
      <xdr:nvCxnSpPr>
        <xdr:cNvPr id="201" name="直線コネクタ 200"/>
        <xdr:cNvCxnSpPr/>
      </xdr:nvCxnSpPr>
      <xdr:spPr>
        <a:xfrm>
          <a:off x="3225800" y="14258390"/>
          <a:ext cx="889000" cy="5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xdr:cNvSpPr txBox="1"/>
      </xdr:nvSpPr>
      <xdr:spPr>
        <a:xfrm>
          <a:off x="3733800" y="1382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165325</xdr:rowOff>
    </xdr:from>
    <xdr:to>
      <xdr:col>15</xdr:col>
      <xdr:colOff>82550</xdr:colOff>
      <xdr:row>83</xdr:row>
      <xdr:rowOff>28040</xdr:rowOff>
    </xdr:to>
    <xdr:cxnSp macro="">
      <xdr:nvCxnSpPr>
        <xdr:cNvPr id="204" name="直線コネクタ 203"/>
        <xdr:cNvCxnSpPr/>
      </xdr:nvCxnSpPr>
      <xdr:spPr>
        <a:xfrm>
          <a:off x="2336800" y="14224225"/>
          <a:ext cx="889000" cy="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xdr:cNvSpPr txBox="1"/>
      </xdr:nvSpPr>
      <xdr:spPr>
        <a:xfrm>
          <a:off x="2844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116880</xdr:rowOff>
    </xdr:from>
    <xdr:to>
      <xdr:col>11</xdr:col>
      <xdr:colOff>31750</xdr:colOff>
      <xdr:row>82</xdr:row>
      <xdr:rowOff>165325</xdr:rowOff>
    </xdr:to>
    <xdr:cxnSp macro="">
      <xdr:nvCxnSpPr>
        <xdr:cNvPr id="207" name="直線コネクタ 206"/>
        <xdr:cNvCxnSpPr/>
      </xdr:nvCxnSpPr>
      <xdr:spPr>
        <a:xfrm>
          <a:off x="1447800" y="14175780"/>
          <a:ext cx="889000" cy="4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46758</xdr:rowOff>
    </xdr:from>
    <xdr:ext cx="762000" cy="259045"/>
    <xdr:sp macro="" textlink="">
      <xdr:nvSpPr>
        <xdr:cNvPr id="209" name="テキスト ボックス 208"/>
        <xdr:cNvSpPr txBox="1"/>
      </xdr:nvSpPr>
      <xdr:spPr>
        <a:xfrm>
          <a:off x="1955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18201</xdr:rowOff>
    </xdr:from>
    <xdr:ext cx="762000" cy="259045"/>
    <xdr:sp macro="" textlink="">
      <xdr:nvSpPr>
        <xdr:cNvPr id="211" name="テキスト ボックス 210"/>
        <xdr:cNvSpPr txBox="1"/>
      </xdr:nvSpPr>
      <xdr:spPr>
        <a:xfrm>
          <a:off x="1066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58665</xdr:rowOff>
    </xdr:from>
    <xdr:to>
      <xdr:col>23</xdr:col>
      <xdr:colOff>184150</xdr:colOff>
      <xdr:row>83</xdr:row>
      <xdr:rowOff>160265</xdr:rowOff>
    </xdr:to>
    <xdr:sp macro="" textlink="">
      <xdr:nvSpPr>
        <xdr:cNvPr id="217" name="楕円 216"/>
        <xdr:cNvSpPr/>
      </xdr:nvSpPr>
      <xdr:spPr>
        <a:xfrm>
          <a:off x="4902200" y="142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30742</xdr:rowOff>
    </xdr:from>
    <xdr:ext cx="762000" cy="259045"/>
    <xdr:sp macro="" textlink="">
      <xdr:nvSpPr>
        <xdr:cNvPr id="218" name="人件費・物件費等の状況該当値テキスト"/>
        <xdr:cNvSpPr txBox="1"/>
      </xdr:nvSpPr>
      <xdr:spPr>
        <a:xfrm>
          <a:off x="5041900" y="1426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27710</xdr:rowOff>
    </xdr:from>
    <xdr:to>
      <xdr:col>19</xdr:col>
      <xdr:colOff>184150</xdr:colOff>
      <xdr:row>83</xdr:row>
      <xdr:rowOff>129310</xdr:rowOff>
    </xdr:to>
    <xdr:sp macro="" textlink="">
      <xdr:nvSpPr>
        <xdr:cNvPr id="219" name="楕円 218"/>
        <xdr:cNvSpPr/>
      </xdr:nvSpPr>
      <xdr:spPr>
        <a:xfrm>
          <a:off x="4064000" y="1425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114087</xdr:rowOff>
    </xdr:from>
    <xdr:ext cx="736600" cy="259045"/>
    <xdr:sp macro="" textlink="">
      <xdr:nvSpPr>
        <xdr:cNvPr id="220" name="テキスト ボックス 219"/>
        <xdr:cNvSpPr txBox="1"/>
      </xdr:nvSpPr>
      <xdr:spPr>
        <a:xfrm>
          <a:off x="3733800" y="14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148690</xdr:rowOff>
    </xdr:from>
    <xdr:to>
      <xdr:col>15</xdr:col>
      <xdr:colOff>133350</xdr:colOff>
      <xdr:row>83</xdr:row>
      <xdr:rowOff>78840</xdr:rowOff>
    </xdr:to>
    <xdr:sp macro="" textlink="">
      <xdr:nvSpPr>
        <xdr:cNvPr id="221" name="楕円 220"/>
        <xdr:cNvSpPr/>
      </xdr:nvSpPr>
      <xdr:spPr>
        <a:xfrm>
          <a:off x="3175000" y="142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63617</xdr:rowOff>
    </xdr:from>
    <xdr:ext cx="762000" cy="259045"/>
    <xdr:sp macro="" textlink="">
      <xdr:nvSpPr>
        <xdr:cNvPr id="222" name="テキスト ボックス 221"/>
        <xdr:cNvSpPr txBox="1"/>
      </xdr:nvSpPr>
      <xdr:spPr>
        <a:xfrm>
          <a:off x="2844800" y="142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114525</xdr:rowOff>
    </xdr:from>
    <xdr:to>
      <xdr:col>11</xdr:col>
      <xdr:colOff>82550</xdr:colOff>
      <xdr:row>83</xdr:row>
      <xdr:rowOff>44675</xdr:rowOff>
    </xdr:to>
    <xdr:sp macro="" textlink="">
      <xdr:nvSpPr>
        <xdr:cNvPr id="223" name="楕円 222"/>
        <xdr:cNvSpPr/>
      </xdr:nvSpPr>
      <xdr:spPr>
        <a:xfrm>
          <a:off x="2286000" y="1417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29452</xdr:rowOff>
    </xdr:from>
    <xdr:ext cx="762000" cy="259045"/>
    <xdr:sp macro="" textlink="">
      <xdr:nvSpPr>
        <xdr:cNvPr id="224" name="テキスト ボックス 223"/>
        <xdr:cNvSpPr txBox="1"/>
      </xdr:nvSpPr>
      <xdr:spPr>
        <a:xfrm>
          <a:off x="1955800" y="1425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66080</xdr:rowOff>
    </xdr:from>
    <xdr:to>
      <xdr:col>7</xdr:col>
      <xdr:colOff>31750</xdr:colOff>
      <xdr:row>82</xdr:row>
      <xdr:rowOff>167680</xdr:rowOff>
    </xdr:to>
    <xdr:sp macro="" textlink="">
      <xdr:nvSpPr>
        <xdr:cNvPr id="225" name="楕円 224"/>
        <xdr:cNvSpPr/>
      </xdr:nvSpPr>
      <xdr:spPr>
        <a:xfrm>
          <a:off x="1397000" y="141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152457</xdr:rowOff>
    </xdr:from>
    <xdr:ext cx="762000" cy="259045"/>
    <xdr:sp macro="" textlink="">
      <xdr:nvSpPr>
        <xdr:cNvPr id="226" name="テキスト ボックス 225"/>
        <xdr:cNvSpPr txBox="1"/>
      </xdr:nvSpPr>
      <xdr:spPr>
        <a:xfrm>
          <a:off x="1066800" y="142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本町のラスパイレス指数は、全国町村平均を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年の合併以降、職員の年齢構成などの平準化に向けて計画的な採用を進めており、昇任・昇格対象の職員や新陳代謝により年度間において若干の変動は生じているが、概ね平均的な状況と考える。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厳しい財政状況を考慮して、今後も定員管理と人事評価を平行して進め、給与水準の適正化に努める。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95955</xdr:rowOff>
    </xdr:to>
    <xdr:cxnSp macro="">
      <xdr:nvCxnSpPr>
        <xdr:cNvPr id="260" name="直線コネクタ 259"/>
        <xdr:cNvCxnSpPr/>
      </xdr:nvCxnSpPr>
      <xdr:spPr>
        <a:xfrm flipV="1">
          <a:off x="16179800" y="144843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1" name="給与水準   （国との比較）平均値テキスト"/>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84</xdr:row>
      <xdr:rowOff>122766</xdr:rowOff>
    </xdr:to>
    <xdr:cxnSp macro="">
      <xdr:nvCxnSpPr>
        <xdr:cNvPr id="263" name="直線コネクタ 262"/>
        <xdr:cNvCxnSpPr/>
      </xdr:nvCxnSpPr>
      <xdr:spPr>
        <a:xfrm flipV="1">
          <a:off x="15290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5" name="テキスト ボックス 264"/>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149578</xdr:rowOff>
    </xdr:to>
    <xdr:cxnSp macro="">
      <xdr:nvCxnSpPr>
        <xdr:cNvPr id="266" name="直線コネクタ 265"/>
        <xdr:cNvCxnSpPr/>
      </xdr:nvCxnSpPr>
      <xdr:spPr>
        <a:xfrm flipV="1">
          <a:off x="14401800" y="145245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8" name="テキスト ボックス 267"/>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149578</xdr:rowOff>
    </xdr:to>
    <xdr:cxnSp macro="">
      <xdr:nvCxnSpPr>
        <xdr:cNvPr id="269" name="直線コネクタ 268"/>
        <xdr:cNvCxnSpPr/>
      </xdr:nvCxnSpPr>
      <xdr:spPr>
        <a:xfrm>
          <a:off x="13512800" y="144977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71" name="テキスト ボックス 270"/>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3" name="テキスト ボックス 272"/>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9" name="楕円 278"/>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80"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45155</xdr:rowOff>
    </xdr:from>
    <xdr:to>
      <xdr:col>77</xdr:col>
      <xdr:colOff>95250</xdr:colOff>
      <xdr:row>84</xdr:row>
      <xdr:rowOff>146755</xdr:rowOff>
    </xdr:to>
    <xdr:sp macro="" textlink="">
      <xdr:nvSpPr>
        <xdr:cNvPr id="281" name="楕円 280"/>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156932</xdr:rowOff>
    </xdr:from>
    <xdr:ext cx="736600" cy="259045"/>
    <xdr:sp macro="" textlink="">
      <xdr:nvSpPr>
        <xdr:cNvPr id="282" name="テキスト ボックス 281"/>
        <xdr:cNvSpPr txBox="1"/>
      </xdr:nvSpPr>
      <xdr:spPr>
        <a:xfrm>
          <a:off x="15798800" y="1421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3" name="楕円 282"/>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4" name="テキスト ボックス 283"/>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5" name="楕円 284"/>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6" name="テキスト ボックス 285"/>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87" name="楕円 286"/>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88" name="テキスト ボックス 287"/>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本町の人口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人当たりの職員数は、全国平均及び山梨県平均を大きく上回り、類似団体においても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位と低い順位に位置している。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指数が高止まりしている要因は、年間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人を超えるペースで進む人口減少に因るところが大きい。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物件費等の状況」欄でも述べたように、本町は行政範囲が広域であることから、一定規模の職員数を確保し公共施設の管理を行っているため、類似団体平均と比較して職員数が多くなっていることも要因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今後も人口減少による指数の上昇が見込まれるが、公共施設の適正配置や集約化により行政の効率化を進め、適切な定員管理に努める。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40945</xdr:rowOff>
    </xdr:from>
    <xdr:to>
      <xdr:col>81</xdr:col>
      <xdr:colOff>44450</xdr:colOff>
      <xdr:row>63</xdr:row>
      <xdr:rowOff>62179</xdr:rowOff>
    </xdr:to>
    <xdr:cxnSp macro="">
      <xdr:nvCxnSpPr>
        <xdr:cNvPr id="320" name="直線コネクタ 319"/>
        <xdr:cNvCxnSpPr/>
      </xdr:nvCxnSpPr>
      <xdr:spPr>
        <a:xfrm flipV="1">
          <a:off x="16179800" y="10842295"/>
          <a:ext cx="8382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38049</xdr:rowOff>
    </xdr:from>
    <xdr:to>
      <xdr:col>77</xdr:col>
      <xdr:colOff>44450</xdr:colOff>
      <xdr:row>63</xdr:row>
      <xdr:rowOff>62179</xdr:rowOff>
    </xdr:to>
    <xdr:cxnSp macro="">
      <xdr:nvCxnSpPr>
        <xdr:cNvPr id="323" name="直線コネクタ 322"/>
        <xdr:cNvCxnSpPr/>
      </xdr:nvCxnSpPr>
      <xdr:spPr>
        <a:xfrm>
          <a:off x="15290800" y="1083939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18745</xdr:rowOff>
    </xdr:from>
    <xdr:to>
      <xdr:col>72</xdr:col>
      <xdr:colOff>203200</xdr:colOff>
      <xdr:row>63</xdr:row>
      <xdr:rowOff>38049</xdr:rowOff>
    </xdr:to>
    <xdr:cxnSp macro="">
      <xdr:nvCxnSpPr>
        <xdr:cNvPr id="326" name="直線コネクタ 325"/>
        <xdr:cNvCxnSpPr/>
      </xdr:nvCxnSpPr>
      <xdr:spPr>
        <a:xfrm>
          <a:off x="14401800" y="10820095"/>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163652</xdr:rowOff>
    </xdr:from>
    <xdr:to>
      <xdr:col>68</xdr:col>
      <xdr:colOff>152400</xdr:colOff>
      <xdr:row>63</xdr:row>
      <xdr:rowOff>18745</xdr:rowOff>
    </xdr:to>
    <xdr:cxnSp macro="">
      <xdr:nvCxnSpPr>
        <xdr:cNvPr id="329" name="直線コネクタ 328"/>
        <xdr:cNvCxnSpPr/>
      </xdr:nvCxnSpPr>
      <xdr:spPr>
        <a:xfrm>
          <a:off x="13512800" y="10793552"/>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13250</xdr:rowOff>
    </xdr:from>
    <xdr:ext cx="762000" cy="259045"/>
    <xdr:sp macro="" textlink="">
      <xdr:nvSpPr>
        <xdr:cNvPr id="331" name="テキスト ボックス 330"/>
        <xdr:cNvSpPr txBox="1"/>
      </xdr:nvSpPr>
      <xdr:spPr>
        <a:xfrm>
          <a:off x="14020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1185</xdr:rowOff>
    </xdr:from>
    <xdr:ext cx="762000" cy="259045"/>
    <xdr:sp macro="" textlink="">
      <xdr:nvSpPr>
        <xdr:cNvPr id="333" name="テキスト ボックス 332"/>
        <xdr:cNvSpPr txBox="1"/>
      </xdr:nvSpPr>
      <xdr:spPr>
        <a:xfrm>
          <a:off x="13131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161595</xdr:rowOff>
    </xdr:from>
    <xdr:to>
      <xdr:col>81</xdr:col>
      <xdr:colOff>95250</xdr:colOff>
      <xdr:row>63</xdr:row>
      <xdr:rowOff>91745</xdr:rowOff>
    </xdr:to>
    <xdr:sp macro="" textlink="">
      <xdr:nvSpPr>
        <xdr:cNvPr id="339" name="楕円 338"/>
        <xdr:cNvSpPr/>
      </xdr:nvSpPr>
      <xdr:spPr>
        <a:xfrm>
          <a:off x="16967200" y="107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133672</xdr:rowOff>
    </xdr:from>
    <xdr:ext cx="762000" cy="259045"/>
    <xdr:sp macro="" textlink="">
      <xdr:nvSpPr>
        <xdr:cNvPr id="340" name="定員管理の状況該当値テキスト"/>
        <xdr:cNvSpPr txBox="1"/>
      </xdr:nvSpPr>
      <xdr:spPr>
        <a:xfrm>
          <a:off x="17106900" y="1076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11379</xdr:rowOff>
    </xdr:from>
    <xdr:to>
      <xdr:col>77</xdr:col>
      <xdr:colOff>95250</xdr:colOff>
      <xdr:row>63</xdr:row>
      <xdr:rowOff>112979</xdr:rowOff>
    </xdr:to>
    <xdr:sp macro="" textlink="">
      <xdr:nvSpPr>
        <xdr:cNvPr id="341" name="楕円 340"/>
        <xdr:cNvSpPr/>
      </xdr:nvSpPr>
      <xdr:spPr>
        <a:xfrm>
          <a:off x="16129000" y="1081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97756</xdr:rowOff>
    </xdr:from>
    <xdr:ext cx="736600" cy="259045"/>
    <xdr:sp macro="" textlink="">
      <xdr:nvSpPr>
        <xdr:cNvPr id="342" name="テキスト ボックス 341"/>
        <xdr:cNvSpPr txBox="1"/>
      </xdr:nvSpPr>
      <xdr:spPr>
        <a:xfrm>
          <a:off x="15798800" y="1089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158699</xdr:rowOff>
    </xdr:from>
    <xdr:to>
      <xdr:col>73</xdr:col>
      <xdr:colOff>44450</xdr:colOff>
      <xdr:row>63</xdr:row>
      <xdr:rowOff>88849</xdr:rowOff>
    </xdr:to>
    <xdr:sp macro="" textlink="">
      <xdr:nvSpPr>
        <xdr:cNvPr id="343" name="楕円 342"/>
        <xdr:cNvSpPr/>
      </xdr:nvSpPr>
      <xdr:spPr>
        <a:xfrm>
          <a:off x="15240000" y="1078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73626</xdr:rowOff>
    </xdr:from>
    <xdr:ext cx="762000" cy="259045"/>
    <xdr:sp macro="" textlink="">
      <xdr:nvSpPr>
        <xdr:cNvPr id="344" name="テキスト ボックス 343"/>
        <xdr:cNvSpPr txBox="1"/>
      </xdr:nvSpPr>
      <xdr:spPr>
        <a:xfrm>
          <a:off x="14909800" y="1087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139395</xdr:rowOff>
    </xdr:from>
    <xdr:to>
      <xdr:col>68</xdr:col>
      <xdr:colOff>203200</xdr:colOff>
      <xdr:row>63</xdr:row>
      <xdr:rowOff>69545</xdr:rowOff>
    </xdr:to>
    <xdr:sp macro="" textlink="">
      <xdr:nvSpPr>
        <xdr:cNvPr id="345" name="楕円 344"/>
        <xdr:cNvSpPr/>
      </xdr:nvSpPr>
      <xdr:spPr>
        <a:xfrm>
          <a:off x="14351000" y="107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54322</xdr:rowOff>
    </xdr:from>
    <xdr:ext cx="762000" cy="259045"/>
    <xdr:sp macro="" textlink="">
      <xdr:nvSpPr>
        <xdr:cNvPr id="346" name="テキスト ボックス 345"/>
        <xdr:cNvSpPr txBox="1"/>
      </xdr:nvSpPr>
      <xdr:spPr>
        <a:xfrm>
          <a:off x="14020800" y="1085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112852</xdr:rowOff>
    </xdr:from>
    <xdr:to>
      <xdr:col>64</xdr:col>
      <xdr:colOff>152400</xdr:colOff>
      <xdr:row>63</xdr:row>
      <xdr:rowOff>43002</xdr:rowOff>
    </xdr:to>
    <xdr:sp macro="" textlink="">
      <xdr:nvSpPr>
        <xdr:cNvPr id="347" name="楕円 346"/>
        <xdr:cNvSpPr/>
      </xdr:nvSpPr>
      <xdr:spPr>
        <a:xfrm>
          <a:off x="13462000" y="107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27779</xdr:rowOff>
    </xdr:from>
    <xdr:ext cx="762000" cy="259045"/>
    <xdr:sp macro="" textlink="">
      <xdr:nvSpPr>
        <xdr:cNvPr id="348" name="テキスト ボックス 347"/>
        <xdr:cNvSpPr txBox="1"/>
      </xdr:nvSpPr>
      <xdr:spPr>
        <a:xfrm>
          <a:off x="13131800" y="1082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本町の実質公債費比率は、全国平均及び山梨県平均を大きく下回り、類似団体においては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位と、非常に良好な状況を保っている。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これは繰上償還等による公債費の削減及び特定財源の積極的な活用の結果である。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まち・ひと・しごと創生総合戦略」に伴う事業の実施や、各公共施設の更新、さらには大型建設事業の実施により公債費増大が懸念されることから中長期的な財政ビジョンを持ちつつ公債費管理の取組みを進めて行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62230</xdr:rowOff>
    </xdr:from>
    <xdr:to>
      <xdr:col>81</xdr:col>
      <xdr:colOff>44450</xdr:colOff>
      <xdr:row>37</xdr:row>
      <xdr:rowOff>94403</xdr:rowOff>
    </xdr:to>
    <xdr:cxnSp macro="">
      <xdr:nvCxnSpPr>
        <xdr:cNvPr id="381" name="直線コネクタ 380"/>
        <xdr:cNvCxnSpPr/>
      </xdr:nvCxnSpPr>
      <xdr:spPr>
        <a:xfrm>
          <a:off x="16179800" y="640588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46143</xdr:rowOff>
    </xdr:from>
    <xdr:to>
      <xdr:col>77</xdr:col>
      <xdr:colOff>44450</xdr:colOff>
      <xdr:row>37</xdr:row>
      <xdr:rowOff>62230</xdr:rowOff>
    </xdr:to>
    <xdr:cxnSp macro="">
      <xdr:nvCxnSpPr>
        <xdr:cNvPr id="384" name="直線コネクタ 383"/>
        <xdr:cNvCxnSpPr/>
      </xdr:nvCxnSpPr>
      <xdr:spPr>
        <a:xfrm>
          <a:off x="15290800" y="63897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46143</xdr:rowOff>
    </xdr:from>
    <xdr:to>
      <xdr:col>72</xdr:col>
      <xdr:colOff>203200</xdr:colOff>
      <xdr:row>37</xdr:row>
      <xdr:rowOff>54187</xdr:rowOff>
    </xdr:to>
    <xdr:cxnSp macro="">
      <xdr:nvCxnSpPr>
        <xdr:cNvPr id="387" name="直線コネクタ 386"/>
        <xdr:cNvCxnSpPr/>
      </xdr:nvCxnSpPr>
      <xdr:spPr>
        <a:xfrm flipV="1">
          <a:off x="14401800" y="638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54187</xdr:rowOff>
    </xdr:from>
    <xdr:to>
      <xdr:col>68</xdr:col>
      <xdr:colOff>152400</xdr:colOff>
      <xdr:row>37</xdr:row>
      <xdr:rowOff>86360</xdr:rowOff>
    </xdr:to>
    <xdr:cxnSp macro="">
      <xdr:nvCxnSpPr>
        <xdr:cNvPr id="390" name="直線コネクタ 389"/>
        <xdr:cNvCxnSpPr/>
      </xdr:nvCxnSpPr>
      <xdr:spPr>
        <a:xfrm flipV="1">
          <a:off x="13512800" y="63978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43603</xdr:rowOff>
    </xdr:from>
    <xdr:to>
      <xdr:col>81</xdr:col>
      <xdr:colOff>95250</xdr:colOff>
      <xdr:row>37</xdr:row>
      <xdr:rowOff>145203</xdr:rowOff>
    </xdr:to>
    <xdr:sp macro="" textlink="">
      <xdr:nvSpPr>
        <xdr:cNvPr id="400" name="楕円 399"/>
        <xdr:cNvSpPr/>
      </xdr:nvSpPr>
      <xdr:spPr>
        <a:xfrm>
          <a:off x="169672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136330</xdr:rowOff>
    </xdr:from>
    <xdr:ext cx="762000" cy="259045"/>
    <xdr:sp macro="" textlink="">
      <xdr:nvSpPr>
        <xdr:cNvPr id="401" name="公債費負担の状況該当値テキスト"/>
        <xdr:cNvSpPr txBox="1"/>
      </xdr:nvSpPr>
      <xdr:spPr>
        <a:xfrm>
          <a:off x="17106900" y="630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402" name="楕円 401"/>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123207</xdr:rowOff>
    </xdr:from>
    <xdr:ext cx="736600" cy="259045"/>
    <xdr:sp macro="" textlink="">
      <xdr:nvSpPr>
        <xdr:cNvPr id="403" name="テキスト ボックス 402"/>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166793</xdr:rowOff>
    </xdr:from>
    <xdr:to>
      <xdr:col>73</xdr:col>
      <xdr:colOff>44450</xdr:colOff>
      <xdr:row>37</xdr:row>
      <xdr:rowOff>96943</xdr:rowOff>
    </xdr:to>
    <xdr:sp macro="" textlink="">
      <xdr:nvSpPr>
        <xdr:cNvPr id="404" name="楕円 403"/>
        <xdr:cNvSpPr/>
      </xdr:nvSpPr>
      <xdr:spPr>
        <a:xfrm>
          <a:off x="15240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107120</xdr:rowOff>
    </xdr:from>
    <xdr:ext cx="762000" cy="259045"/>
    <xdr:sp macro="" textlink="">
      <xdr:nvSpPr>
        <xdr:cNvPr id="405" name="テキスト ボックス 404"/>
        <xdr:cNvSpPr txBox="1"/>
      </xdr:nvSpPr>
      <xdr:spPr>
        <a:xfrm>
          <a:off x="14909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06" name="楕円 405"/>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115164</xdr:rowOff>
    </xdr:from>
    <xdr:ext cx="762000" cy="259045"/>
    <xdr:sp macro="" textlink="">
      <xdr:nvSpPr>
        <xdr:cNvPr id="407" name="テキスト ボックス 406"/>
        <xdr:cNvSpPr txBox="1"/>
      </xdr:nvSpPr>
      <xdr:spPr>
        <a:xfrm>
          <a:off x="14020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35560</xdr:rowOff>
    </xdr:from>
    <xdr:to>
      <xdr:col>64</xdr:col>
      <xdr:colOff>152400</xdr:colOff>
      <xdr:row>37</xdr:row>
      <xdr:rowOff>137160</xdr:rowOff>
    </xdr:to>
    <xdr:sp macro="" textlink="">
      <xdr:nvSpPr>
        <xdr:cNvPr id="408" name="楕円 407"/>
        <xdr:cNvSpPr/>
      </xdr:nvSpPr>
      <xdr:spPr>
        <a:xfrm>
          <a:off x="13462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147337</xdr:rowOff>
    </xdr:from>
    <xdr:ext cx="762000" cy="259045"/>
    <xdr:sp macro="" textlink="">
      <xdr:nvSpPr>
        <xdr:cNvPr id="409" name="テキスト ボックス 408"/>
        <xdr:cNvSpPr txBox="1"/>
      </xdr:nvSpPr>
      <xdr:spPr>
        <a:xfrm>
          <a:off x="13131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本町の将来負担比率は、将来負担額を基金や特定財源見込額等の合計が上回ったため、比率が算出されない非常に良好な状況が続いている。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こうした状況は、地方債の繰上償還等による公債費の削減や、将来を見越した基金の計画的な積み増しを進めてきた結果である。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高度経済成長期に整備された生活基盤施設（道路・上下水道等）や各種公共施設等の一斉更新時期が迫っているなど、今後将来負担額の増加が予想されることから、引き続き計画的な財政運営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7" name="フローチャート: 判断 446"/>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48" name="テキスト ボックス 447"/>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19534</xdr:rowOff>
    </xdr:from>
    <xdr:to>
      <xdr:col>73</xdr:col>
      <xdr:colOff>44450</xdr:colOff>
      <xdr:row>14</xdr:row>
      <xdr:rowOff>121134</xdr:rowOff>
    </xdr:to>
    <xdr:sp macro="" textlink="">
      <xdr:nvSpPr>
        <xdr:cNvPr id="449" name="フローチャート: 判断 448"/>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0" name="テキスト ボックス 449"/>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1" name="フローチャート: 判断 450"/>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2" name="テキスト ボックス 451"/>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10,253
301.98
11,002,740
9,978,203
756,590
5,931,146
6,372,110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人件費に係る経常収支比率は、全国平均を</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、山梨県平均を</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下回る結果となり、類似団体においては</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位となっている。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項の中でも触れたように、行政組織や公共施設の配置等、ある一定規模の職員数を確保して公共施設の管理を行っており、類似団体平均と比較しても職員数は多くなっているが、ラスパイレス指数が低いため、平均水準を下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厳しい財政状況を考慮して、公共施設の指定管理者制度を含めた適切な配置、集約化等の検討を行い、また定員管理と人事評価を並行して進めていく。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96520</xdr:rowOff>
    </xdr:to>
    <xdr:cxnSp macro="">
      <xdr:nvCxnSpPr>
        <xdr:cNvPr id="66" name="直線コネクタ 65"/>
        <xdr:cNvCxnSpPr/>
      </xdr:nvCxnSpPr>
      <xdr:spPr>
        <a:xfrm>
          <a:off x="3987800" y="60782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36</xdr:row>
      <xdr:rowOff>24130</xdr:rowOff>
    </xdr:to>
    <xdr:cxnSp macro="">
      <xdr:nvCxnSpPr>
        <xdr:cNvPr id="69" name="直線コネクタ 68"/>
        <xdr:cNvCxnSpPr/>
      </xdr:nvCxnSpPr>
      <xdr:spPr>
        <a:xfrm flipV="1">
          <a:off x="3098800" y="60782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149860</xdr:rowOff>
    </xdr:from>
    <xdr:to>
      <xdr:col>15</xdr:col>
      <xdr:colOff>98425</xdr:colOff>
      <xdr:row>36</xdr:row>
      <xdr:rowOff>24130</xdr:rowOff>
    </xdr:to>
    <xdr:cxnSp macro="">
      <xdr:nvCxnSpPr>
        <xdr:cNvPr id="72" name="直線コネクタ 71"/>
        <xdr:cNvCxnSpPr/>
      </xdr:nvCxnSpPr>
      <xdr:spPr>
        <a:xfrm>
          <a:off x="2209800" y="61506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142240</xdr:rowOff>
    </xdr:from>
    <xdr:to>
      <xdr:col>11</xdr:col>
      <xdr:colOff>9525</xdr:colOff>
      <xdr:row>35</xdr:row>
      <xdr:rowOff>149860</xdr:rowOff>
    </xdr:to>
    <xdr:cxnSp macro="">
      <xdr:nvCxnSpPr>
        <xdr:cNvPr id="75" name="直線コネクタ 74"/>
        <xdr:cNvCxnSpPr/>
      </xdr:nvCxnSpPr>
      <xdr:spPr>
        <a:xfrm>
          <a:off x="1320800" y="61429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77" name="テキスト ボックス 76"/>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79" name="テキスト ボックス 78"/>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45720</xdr:rowOff>
    </xdr:from>
    <xdr:to>
      <xdr:col>24</xdr:col>
      <xdr:colOff>76200</xdr:colOff>
      <xdr:row>35</xdr:row>
      <xdr:rowOff>147320</xdr:rowOff>
    </xdr:to>
    <xdr:sp macro="" textlink="">
      <xdr:nvSpPr>
        <xdr:cNvPr id="85" name="楕円 84"/>
        <xdr:cNvSpPr/>
      </xdr:nvSpPr>
      <xdr:spPr>
        <a:xfrm>
          <a:off x="47752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62247</xdr:rowOff>
    </xdr:from>
    <xdr:ext cx="762000" cy="259045"/>
    <xdr:sp macro="" textlink="">
      <xdr:nvSpPr>
        <xdr:cNvPr id="86" name="人件費該当値テキスト"/>
        <xdr:cNvSpPr txBox="1"/>
      </xdr:nvSpPr>
      <xdr:spPr>
        <a:xfrm>
          <a:off x="49149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144780</xdr:rowOff>
    </xdr:from>
    <xdr:to>
      <xdr:col>15</xdr:col>
      <xdr:colOff>149225</xdr:colOff>
      <xdr:row>36</xdr:row>
      <xdr:rowOff>74930</xdr:rowOff>
    </xdr:to>
    <xdr:sp macro="" textlink="">
      <xdr:nvSpPr>
        <xdr:cNvPr id="89" name="楕円 88"/>
        <xdr:cNvSpPr/>
      </xdr:nvSpPr>
      <xdr:spPr>
        <a:xfrm>
          <a:off x="3048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90" name="テキスト ボックス 89"/>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99060</xdr:rowOff>
    </xdr:from>
    <xdr:to>
      <xdr:col>11</xdr:col>
      <xdr:colOff>60325</xdr:colOff>
      <xdr:row>36</xdr:row>
      <xdr:rowOff>29210</xdr:rowOff>
    </xdr:to>
    <xdr:sp macro="" textlink="">
      <xdr:nvSpPr>
        <xdr:cNvPr id="91" name="楕円 90"/>
        <xdr:cNvSpPr/>
      </xdr:nvSpPr>
      <xdr:spPr>
        <a:xfrm>
          <a:off x="2159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39387</xdr:rowOff>
    </xdr:from>
    <xdr:ext cx="762000" cy="259045"/>
    <xdr:sp macro="" textlink="">
      <xdr:nvSpPr>
        <xdr:cNvPr id="92" name="テキスト ボックス 91"/>
        <xdr:cNvSpPr txBox="1"/>
      </xdr:nvSpPr>
      <xdr:spPr>
        <a:xfrm>
          <a:off x="1828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91440</xdr:rowOff>
    </xdr:from>
    <xdr:to>
      <xdr:col>6</xdr:col>
      <xdr:colOff>171450</xdr:colOff>
      <xdr:row>36</xdr:row>
      <xdr:rowOff>21590</xdr:rowOff>
    </xdr:to>
    <xdr:sp macro="" textlink="">
      <xdr:nvSpPr>
        <xdr:cNvPr id="93" name="楕円 92"/>
        <xdr:cNvSpPr/>
      </xdr:nvSpPr>
      <xdr:spPr>
        <a:xfrm>
          <a:off x="1270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31767</xdr:rowOff>
    </xdr:from>
    <xdr:ext cx="762000" cy="259045"/>
    <xdr:sp macro="" textlink="">
      <xdr:nvSpPr>
        <xdr:cNvPr id="94" name="テキスト ボックス 93"/>
        <xdr:cNvSpPr txBox="1"/>
      </xdr:nvSpPr>
      <xdr:spPr>
        <a:xfrm>
          <a:off x="939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物件費に係る経常収支比率は、全国平均及び山梨県平均を大きく下回る状況で、類似団体においては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従前から進めてきた行政改革を中心とした取組みにより、職員の意識改革を図りながら行政効率を重視し、徹底した管理を行ってきた成果と考える。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今後も引き続き、経常経費の抑制に努め、費用対効果を勘案しながら事業の重点化を進めていく。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155575</xdr:rowOff>
    </xdr:from>
    <xdr:to>
      <xdr:col>82</xdr:col>
      <xdr:colOff>107950</xdr:colOff>
      <xdr:row>14</xdr:row>
      <xdr:rowOff>69850</xdr:rowOff>
    </xdr:to>
    <xdr:cxnSp macro="">
      <xdr:nvCxnSpPr>
        <xdr:cNvPr id="131" name="直線コネクタ 130"/>
        <xdr:cNvCxnSpPr/>
      </xdr:nvCxnSpPr>
      <xdr:spPr>
        <a:xfrm>
          <a:off x="15671800" y="23844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155575</xdr:rowOff>
    </xdr:from>
    <xdr:to>
      <xdr:col>78</xdr:col>
      <xdr:colOff>69850</xdr:colOff>
      <xdr:row>14</xdr:row>
      <xdr:rowOff>12700</xdr:rowOff>
    </xdr:to>
    <xdr:cxnSp macro="">
      <xdr:nvCxnSpPr>
        <xdr:cNvPr id="134" name="直線コネクタ 133"/>
        <xdr:cNvCxnSpPr/>
      </xdr:nvCxnSpPr>
      <xdr:spPr>
        <a:xfrm flipV="1">
          <a:off x="14782800" y="2384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6" name="テキスト ボックス 135"/>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12700</xdr:rowOff>
    </xdr:to>
    <xdr:cxnSp macro="">
      <xdr:nvCxnSpPr>
        <xdr:cNvPr id="137" name="直線コネクタ 136"/>
        <xdr:cNvCxnSpPr/>
      </xdr:nvCxnSpPr>
      <xdr:spPr>
        <a:xfrm>
          <a:off x="13893800" y="237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88900</xdr:rowOff>
    </xdr:from>
    <xdr:to>
      <xdr:col>69</xdr:col>
      <xdr:colOff>92075</xdr:colOff>
      <xdr:row>13</xdr:row>
      <xdr:rowOff>146050</xdr:rowOff>
    </xdr:to>
    <xdr:cxnSp macro="">
      <xdr:nvCxnSpPr>
        <xdr:cNvPr id="140" name="直線コネクタ 139"/>
        <xdr:cNvCxnSpPr/>
      </xdr:nvCxnSpPr>
      <xdr:spPr>
        <a:xfrm>
          <a:off x="13004800" y="231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4" name="テキスト ボックス 143"/>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19050</xdr:rowOff>
    </xdr:from>
    <xdr:to>
      <xdr:col>82</xdr:col>
      <xdr:colOff>158750</xdr:colOff>
      <xdr:row>14</xdr:row>
      <xdr:rowOff>120650</xdr:rowOff>
    </xdr:to>
    <xdr:sp macro="" textlink="">
      <xdr:nvSpPr>
        <xdr:cNvPr id="150" name="楕円 149"/>
        <xdr:cNvSpPr/>
      </xdr:nvSpPr>
      <xdr:spPr>
        <a:xfrm>
          <a:off x="164592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35577</xdr:rowOff>
    </xdr:from>
    <xdr:ext cx="762000" cy="259045"/>
    <xdr:sp macro="" textlink="">
      <xdr:nvSpPr>
        <xdr:cNvPr id="151" name="物件費該当値テキスト"/>
        <xdr:cNvSpPr txBox="1"/>
      </xdr:nvSpPr>
      <xdr:spPr>
        <a:xfrm>
          <a:off x="16598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104775</xdr:rowOff>
    </xdr:from>
    <xdr:to>
      <xdr:col>78</xdr:col>
      <xdr:colOff>120650</xdr:colOff>
      <xdr:row>14</xdr:row>
      <xdr:rowOff>34925</xdr:rowOff>
    </xdr:to>
    <xdr:sp macro="" textlink="">
      <xdr:nvSpPr>
        <xdr:cNvPr id="152" name="楕円 151"/>
        <xdr:cNvSpPr/>
      </xdr:nvSpPr>
      <xdr:spPr>
        <a:xfrm>
          <a:off x="15621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45102</xdr:rowOff>
    </xdr:from>
    <xdr:ext cx="736600" cy="259045"/>
    <xdr:sp macro="" textlink="">
      <xdr:nvSpPr>
        <xdr:cNvPr id="153" name="テキスト ボックス 152"/>
        <xdr:cNvSpPr txBox="1"/>
      </xdr:nvSpPr>
      <xdr:spPr>
        <a:xfrm>
          <a:off x="15290800" y="210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4" name="楕円 153"/>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5" name="テキスト ボックス 154"/>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6" name="楕円 155"/>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7" name="テキスト ボックス 156"/>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38100</xdr:rowOff>
    </xdr:from>
    <xdr:to>
      <xdr:col>65</xdr:col>
      <xdr:colOff>53975</xdr:colOff>
      <xdr:row>13</xdr:row>
      <xdr:rowOff>139700</xdr:rowOff>
    </xdr:to>
    <xdr:sp macro="" textlink="">
      <xdr:nvSpPr>
        <xdr:cNvPr id="158" name="楕円 157"/>
        <xdr:cNvSpPr/>
      </xdr:nvSpPr>
      <xdr:spPr>
        <a:xfrm>
          <a:off x="12954000" y="226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149877</xdr:rowOff>
    </xdr:from>
    <xdr:ext cx="762000" cy="259045"/>
    <xdr:sp macro="" textlink="">
      <xdr:nvSpPr>
        <xdr:cNvPr id="159" name="テキスト ボックス 158"/>
        <xdr:cNvSpPr txBox="1"/>
      </xdr:nvSpPr>
      <xdr:spPr>
        <a:xfrm>
          <a:off x="12623800" y="203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扶助費に係る経常収支比率は、全国平均を</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、山梨県平均を</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位となっている。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人口減少及び扶助費対象者数の減少により、扶助費の減少傾向が予想されるが、今後も国や県など福祉関連施策の動向を注視しつつ、町民福祉の向上に努める。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97065</xdr:rowOff>
    </xdr:to>
    <xdr:cxnSp macro="">
      <xdr:nvCxnSpPr>
        <xdr:cNvPr id="193" name="直線コネクタ 192"/>
        <xdr:cNvCxnSpPr/>
      </xdr:nvCxnSpPr>
      <xdr:spPr>
        <a:xfrm>
          <a:off x="3987800" y="9526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4" name="扶助費平均値テキスト"/>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151493</xdr:rowOff>
    </xdr:to>
    <xdr:cxnSp macro="">
      <xdr:nvCxnSpPr>
        <xdr:cNvPr id="196" name="直線コネクタ 195"/>
        <xdr:cNvCxnSpPr/>
      </xdr:nvCxnSpPr>
      <xdr:spPr>
        <a:xfrm flipV="1">
          <a:off x="3098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8" name="テキスト ボックス 197"/>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55</xdr:row>
      <xdr:rowOff>151493</xdr:rowOff>
    </xdr:to>
    <xdr:cxnSp macro="">
      <xdr:nvCxnSpPr>
        <xdr:cNvPr id="199" name="直線コネクタ 198"/>
        <xdr:cNvCxnSpPr/>
      </xdr:nvCxnSpPr>
      <xdr:spPr>
        <a:xfrm>
          <a:off x="2209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1" name="テキスト ボックス 200"/>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55</xdr:row>
      <xdr:rowOff>151493</xdr:rowOff>
    </xdr:to>
    <xdr:cxnSp macro="">
      <xdr:nvCxnSpPr>
        <xdr:cNvPr id="202" name="直線コネクタ 201"/>
        <xdr:cNvCxnSpPr/>
      </xdr:nvCxnSpPr>
      <xdr:spPr>
        <a:xfrm flipV="1">
          <a:off x="1320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04" name="テキスト ボックス 203"/>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6" name="テキスト ボックス 205"/>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12" name="楕円 211"/>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13" name="扶助費該当値テキスト"/>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14" name="楕円 213"/>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5" name="テキスト ボックス 214"/>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6" name="楕円 215"/>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7" name="テキスト ボックス 216"/>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8" name="楕円 217"/>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9" name="テキスト ボックス 218"/>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20" name="楕円 219"/>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21" name="テキスト ボックス 220"/>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本町のその他の費用における経常収支比率は、全国平均を</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、山梨県平均を</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上回る状況で、類似団体においては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位となっている。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比率の増加の要因となっている繰出金は、地方公営企業（水道、下水道）の施設更新の時期を迎え、今後さらに増高する見込みである。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年度に予定されている公営企業会計への移行も踏まえ、独立採算の原則により使用料等の見直しを検討しながら、企業会計として適切な運営に努める。</a:t>
          </a: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63319</xdr:rowOff>
    </xdr:from>
    <xdr:to>
      <xdr:col>82</xdr:col>
      <xdr:colOff>107950</xdr:colOff>
      <xdr:row>57</xdr:row>
      <xdr:rowOff>102507</xdr:rowOff>
    </xdr:to>
    <xdr:cxnSp macro="">
      <xdr:nvCxnSpPr>
        <xdr:cNvPr id="255" name="直線コネクタ 254"/>
        <xdr:cNvCxnSpPr/>
      </xdr:nvCxnSpPr>
      <xdr:spPr>
        <a:xfrm>
          <a:off x="15671800" y="983596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6" name="その他平均値テキスト"/>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63319</xdr:rowOff>
    </xdr:from>
    <xdr:to>
      <xdr:col>78</xdr:col>
      <xdr:colOff>69850</xdr:colOff>
      <xdr:row>58</xdr:row>
      <xdr:rowOff>15966</xdr:rowOff>
    </xdr:to>
    <xdr:cxnSp macro="">
      <xdr:nvCxnSpPr>
        <xdr:cNvPr id="258" name="直線コネクタ 257"/>
        <xdr:cNvCxnSpPr/>
      </xdr:nvCxnSpPr>
      <xdr:spPr>
        <a:xfrm flipV="1">
          <a:off x="14782800" y="983596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15966</xdr:rowOff>
    </xdr:from>
    <xdr:to>
      <xdr:col>73</xdr:col>
      <xdr:colOff>180975</xdr:colOff>
      <xdr:row>58</xdr:row>
      <xdr:rowOff>81280</xdr:rowOff>
    </xdr:to>
    <xdr:cxnSp macro="">
      <xdr:nvCxnSpPr>
        <xdr:cNvPr id="261" name="直線コネクタ 260"/>
        <xdr:cNvCxnSpPr/>
      </xdr:nvCxnSpPr>
      <xdr:spPr>
        <a:xfrm flipV="1">
          <a:off x="13893800" y="99600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81280</xdr:rowOff>
    </xdr:to>
    <xdr:cxnSp macro="">
      <xdr:nvCxnSpPr>
        <xdr:cNvPr id="264" name="直線コネクタ 263"/>
        <xdr:cNvCxnSpPr/>
      </xdr:nvCxnSpPr>
      <xdr:spPr>
        <a:xfrm>
          <a:off x="13004800" y="9842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68" name="テキスト ボックス 267"/>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4" name="楕円 273"/>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5" name="その他該当値テキスト"/>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12519</xdr:rowOff>
    </xdr:from>
    <xdr:to>
      <xdr:col>78</xdr:col>
      <xdr:colOff>120650</xdr:colOff>
      <xdr:row>57</xdr:row>
      <xdr:rowOff>114119</xdr:rowOff>
    </xdr:to>
    <xdr:sp macro="" textlink="">
      <xdr:nvSpPr>
        <xdr:cNvPr id="276" name="楕円 275"/>
        <xdr:cNvSpPr/>
      </xdr:nvSpPr>
      <xdr:spPr>
        <a:xfrm>
          <a:off x="156210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124296</xdr:rowOff>
    </xdr:from>
    <xdr:ext cx="736600" cy="259045"/>
    <xdr:sp macro="" textlink="">
      <xdr:nvSpPr>
        <xdr:cNvPr id="277" name="テキスト ボックス 276"/>
        <xdr:cNvSpPr txBox="1"/>
      </xdr:nvSpPr>
      <xdr:spPr>
        <a:xfrm>
          <a:off x="15290800" y="9554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136616</xdr:rowOff>
    </xdr:from>
    <xdr:to>
      <xdr:col>74</xdr:col>
      <xdr:colOff>31750</xdr:colOff>
      <xdr:row>58</xdr:row>
      <xdr:rowOff>66766</xdr:rowOff>
    </xdr:to>
    <xdr:sp macro="" textlink="">
      <xdr:nvSpPr>
        <xdr:cNvPr id="278" name="楕円 277"/>
        <xdr:cNvSpPr/>
      </xdr:nvSpPr>
      <xdr:spPr>
        <a:xfrm>
          <a:off x="14732000" y="99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51543</xdr:rowOff>
    </xdr:from>
    <xdr:ext cx="762000" cy="259045"/>
    <xdr:sp macro="" textlink="">
      <xdr:nvSpPr>
        <xdr:cNvPr id="279" name="テキスト ボックス 278"/>
        <xdr:cNvSpPr txBox="1"/>
      </xdr:nvSpPr>
      <xdr:spPr>
        <a:xfrm>
          <a:off x="14401800" y="999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80" name="楕円 279"/>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81" name="テキスト ボックス 280"/>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2" name="楕円 281"/>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3" name="テキスト ボックス 282"/>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本町の補助費等における経常収支比率は、全国平均を</a:t>
          </a:r>
          <a:r>
            <a:rPr kumimoji="1" lang="en-US" altLang="ja-JP" sz="1200" baseline="0">
              <a:latin typeface="ＭＳ Ｐゴシック" panose="020B0600070205080204" pitchFamily="50" charset="-128"/>
              <a:ea typeface="ＭＳ Ｐゴシック" panose="020B0600070205080204" pitchFamily="50" charset="-128"/>
            </a:rPr>
            <a:t>4.7</a:t>
          </a:r>
          <a:r>
            <a:rPr kumimoji="1" lang="ja-JP" altLang="en-US" sz="1200" baseline="0">
              <a:latin typeface="ＭＳ Ｐゴシック" panose="020B0600070205080204" pitchFamily="50" charset="-128"/>
              <a:ea typeface="ＭＳ Ｐゴシック" panose="020B0600070205080204" pitchFamily="50" charset="-128"/>
            </a:rPr>
            <a:t>上回り、山梨県平均を</a:t>
          </a:r>
          <a:r>
            <a:rPr kumimoji="1" lang="en-US" altLang="ja-JP" sz="1200" baseline="0">
              <a:latin typeface="ＭＳ Ｐゴシック" panose="020B0600070205080204" pitchFamily="50" charset="-128"/>
              <a:ea typeface="ＭＳ Ｐゴシック" panose="020B0600070205080204" pitchFamily="50" charset="-128"/>
            </a:rPr>
            <a:t>0.8</a:t>
          </a:r>
          <a:r>
            <a:rPr kumimoji="1" lang="ja-JP" altLang="en-US" sz="1200" baseline="0">
              <a:latin typeface="ＭＳ Ｐゴシック" panose="020B0600070205080204" pitchFamily="50" charset="-128"/>
              <a:ea typeface="ＭＳ Ｐゴシック" panose="020B0600070205080204" pitchFamily="50" charset="-128"/>
            </a:rPr>
            <a:t>下回る状況で、類似団体においては</a:t>
          </a:r>
          <a:r>
            <a:rPr kumimoji="1" lang="en-US" altLang="ja-JP" sz="1200" baseline="0">
              <a:latin typeface="ＭＳ Ｐゴシック" panose="020B0600070205080204" pitchFamily="50" charset="-128"/>
              <a:ea typeface="ＭＳ Ｐゴシック" panose="020B0600070205080204" pitchFamily="50" charset="-128"/>
            </a:rPr>
            <a:t>68</a:t>
          </a:r>
          <a:r>
            <a:rPr kumimoji="1" lang="ja-JP" altLang="en-US" sz="1200" baseline="0">
              <a:latin typeface="ＭＳ Ｐゴシック" panose="020B0600070205080204" pitchFamily="50" charset="-128"/>
              <a:ea typeface="ＭＳ Ｐゴシック" panose="020B0600070205080204" pitchFamily="50" charset="-128"/>
            </a:rPr>
            <a:t>団体中</a:t>
          </a:r>
          <a:r>
            <a:rPr kumimoji="1" lang="en-US" altLang="ja-JP" sz="1200" baseline="0">
              <a:latin typeface="ＭＳ Ｐゴシック" panose="020B0600070205080204" pitchFamily="50" charset="-128"/>
              <a:ea typeface="ＭＳ Ｐゴシック" panose="020B0600070205080204" pitchFamily="50" charset="-128"/>
            </a:rPr>
            <a:t>41</a:t>
          </a:r>
          <a:r>
            <a:rPr kumimoji="1" lang="ja-JP" altLang="en-US" sz="1200" baseline="0">
              <a:latin typeface="ＭＳ Ｐゴシック" panose="020B0600070205080204" pitchFamily="50" charset="-128"/>
              <a:ea typeface="ＭＳ Ｐゴシック" panose="020B0600070205080204" pitchFamily="50" charset="-128"/>
            </a:rPr>
            <a:t>位となっている。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補助費等の中でも加入している一部事務組合（広域行政組合）への負担金が高い割合を占めているため、各組合の決算分析を進め、中長期にわたり諸課題に対応できるように準備をすすめる。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62230</xdr:rowOff>
    </xdr:from>
    <xdr:to>
      <xdr:col>82</xdr:col>
      <xdr:colOff>107950</xdr:colOff>
      <xdr:row>37</xdr:row>
      <xdr:rowOff>85090</xdr:rowOff>
    </xdr:to>
    <xdr:cxnSp macro="">
      <xdr:nvCxnSpPr>
        <xdr:cNvPr id="316" name="直線コネクタ 315"/>
        <xdr:cNvCxnSpPr/>
      </xdr:nvCxnSpPr>
      <xdr:spPr>
        <a:xfrm>
          <a:off x="15671800" y="6405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7"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62230</xdr:rowOff>
    </xdr:from>
    <xdr:to>
      <xdr:col>78</xdr:col>
      <xdr:colOff>69850</xdr:colOff>
      <xdr:row>38</xdr:row>
      <xdr:rowOff>73660</xdr:rowOff>
    </xdr:to>
    <xdr:cxnSp macro="">
      <xdr:nvCxnSpPr>
        <xdr:cNvPr id="319" name="直線コネクタ 318"/>
        <xdr:cNvCxnSpPr/>
      </xdr:nvCxnSpPr>
      <xdr:spPr>
        <a:xfrm flipV="1">
          <a:off x="14782800" y="64058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21" name="テキスト ボックス 320"/>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73660</xdr:rowOff>
    </xdr:from>
    <xdr:to>
      <xdr:col>73</xdr:col>
      <xdr:colOff>180975</xdr:colOff>
      <xdr:row>38</xdr:row>
      <xdr:rowOff>127000</xdr:rowOff>
    </xdr:to>
    <xdr:cxnSp macro="">
      <xdr:nvCxnSpPr>
        <xdr:cNvPr id="322" name="直線コネクタ 321"/>
        <xdr:cNvCxnSpPr/>
      </xdr:nvCxnSpPr>
      <xdr:spPr>
        <a:xfrm flipV="1">
          <a:off x="13893800" y="6588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5097</xdr:rowOff>
    </xdr:from>
    <xdr:ext cx="762000" cy="259045"/>
    <xdr:sp macro="" textlink="">
      <xdr:nvSpPr>
        <xdr:cNvPr id="324" name="テキスト ボックス 323"/>
        <xdr:cNvSpPr txBox="1"/>
      </xdr:nvSpPr>
      <xdr:spPr>
        <a:xfrm>
          <a:off x="14401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127000</xdr:rowOff>
    </xdr:to>
    <xdr:cxnSp macro="">
      <xdr:nvCxnSpPr>
        <xdr:cNvPr id="325" name="直線コネクタ 324"/>
        <xdr:cNvCxnSpPr/>
      </xdr:nvCxnSpPr>
      <xdr:spPr>
        <a:xfrm>
          <a:off x="13004800" y="6596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20337</xdr:rowOff>
    </xdr:from>
    <xdr:ext cx="762000" cy="259045"/>
    <xdr:sp macro="" textlink="">
      <xdr:nvSpPr>
        <xdr:cNvPr id="327" name="テキスト ボックス 326"/>
        <xdr:cNvSpPr txBox="1"/>
      </xdr:nvSpPr>
      <xdr:spPr>
        <a:xfrm>
          <a:off x="13512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138447</xdr:rowOff>
    </xdr:from>
    <xdr:ext cx="762000" cy="259045"/>
    <xdr:sp macro="" textlink="">
      <xdr:nvSpPr>
        <xdr:cNvPr id="329" name="テキスト ボックス 328"/>
        <xdr:cNvSpPr txBox="1"/>
      </xdr:nvSpPr>
      <xdr:spPr>
        <a:xfrm>
          <a:off x="12623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34290</xdr:rowOff>
    </xdr:from>
    <xdr:to>
      <xdr:col>82</xdr:col>
      <xdr:colOff>158750</xdr:colOff>
      <xdr:row>37</xdr:row>
      <xdr:rowOff>135890</xdr:rowOff>
    </xdr:to>
    <xdr:sp macro="" textlink="">
      <xdr:nvSpPr>
        <xdr:cNvPr id="335" name="楕円 334"/>
        <xdr:cNvSpPr/>
      </xdr:nvSpPr>
      <xdr:spPr>
        <a:xfrm>
          <a:off x="16459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6367</xdr:rowOff>
    </xdr:from>
    <xdr:ext cx="762000" cy="259045"/>
    <xdr:sp macro="" textlink="">
      <xdr:nvSpPr>
        <xdr:cNvPr id="336" name="補助費等該当値テキスト"/>
        <xdr:cNvSpPr txBox="1"/>
      </xdr:nvSpPr>
      <xdr:spPr>
        <a:xfrm>
          <a:off x="16598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11430</xdr:rowOff>
    </xdr:from>
    <xdr:to>
      <xdr:col>78</xdr:col>
      <xdr:colOff>120650</xdr:colOff>
      <xdr:row>37</xdr:row>
      <xdr:rowOff>113030</xdr:rowOff>
    </xdr:to>
    <xdr:sp macro="" textlink="">
      <xdr:nvSpPr>
        <xdr:cNvPr id="337" name="楕円 336"/>
        <xdr:cNvSpPr/>
      </xdr:nvSpPr>
      <xdr:spPr>
        <a:xfrm>
          <a:off x="1562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97807</xdr:rowOff>
    </xdr:from>
    <xdr:ext cx="736600" cy="259045"/>
    <xdr:sp macro="" textlink="">
      <xdr:nvSpPr>
        <xdr:cNvPr id="338" name="テキスト ボックス 337"/>
        <xdr:cNvSpPr txBox="1"/>
      </xdr:nvSpPr>
      <xdr:spPr>
        <a:xfrm>
          <a:off x="15290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22860</xdr:rowOff>
    </xdr:from>
    <xdr:to>
      <xdr:col>74</xdr:col>
      <xdr:colOff>31750</xdr:colOff>
      <xdr:row>38</xdr:row>
      <xdr:rowOff>124460</xdr:rowOff>
    </xdr:to>
    <xdr:sp macro="" textlink="">
      <xdr:nvSpPr>
        <xdr:cNvPr id="339" name="楕円 338"/>
        <xdr:cNvSpPr/>
      </xdr:nvSpPr>
      <xdr:spPr>
        <a:xfrm>
          <a:off x="14732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109237</xdr:rowOff>
    </xdr:from>
    <xdr:ext cx="762000" cy="259045"/>
    <xdr:sp macro="" textlink="">
      <xdr:nvSpPr>
        <xdr:cNvPr id="340" name="テキスト ボックス 339"/>
        <xdr:cNvSpPr txBox="1"/>
      </xdr:nvSpPr>
      <xdr:spPr>
        <a:xfrm>
          <a:off x="14401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41" name="楕円 340"/>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42" name="テキスト ボックス 341"/>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43" name="楕円 342"/>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44" name="テキスト ボックス 343"/>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公債費に係る経常収支比率は、全国平均及び山梨県平均を大きく下回る状況で、類似団体においては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位となっている。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これは、繰上償還等による公債費の削減及び特定財源の積極的な活用の結果である。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しかしながら、各公共施設の更新、大型建設事業の実施により公債費は増加傾向にあることから、中長期的な財政ビジョンをもちつつ公債費管理の取組みを進めていく。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97282</xdr:rowOff>
    </xdr:from>
    <xdr:to>
      <xdr:col>24</xdr:col>
      <xdr:colOff>25400</xdr:colOff>
      <xdr:row>75</xdr:row>
      <xdr:rowOff>129286</xdr:rowOff>
    </xdr:to>
    <xdr:cxnSp macro="">
      <xdr:nvCxnSpPr>
        <xdr:cNvPr id="374" name="直線コネクタ 373"/>
        <xdr:cNvCxnSpPr/>
      </xdr:nvCxnSpPr>
      <xdr:spPr>
        <a:xfrm>
          <a:off x="3987800" y="129560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5"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97282</xdr:rowOff>
    </xdr:to>
    <xdr:cxnSp macro="">
      <xdr:nvCxnSpPr>
        <xdr:cNvPr id="377" name="直線コネクタ 376"/>
        <xdr:cNvCxnSpPr/>
      </xdr:nvCxnSpPr>
      <xdr:spPr>
        <a:xfrm>
          <a:off x="3098800" y="129057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9" name="テキスト ボックス 378"/>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46990</xdr:rowOff>
    </xdr:to>
    <xdr:cxnSp macro="">
      <xdr:nvCxnSpPr>
        <xdr:cNvPr id="380" name="直線コネクタ 379"/>
        <xdr:cNvCxnSpPr/>
      </xdr:nvCxnSpPr>
      <xdr:spPr>
        <a:xfrm>
          <a:off x="2209800" y="12905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2" name="テキスト ボックス 381"/>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101854</xdr:rowOff>
    </xdr:to>
    <xdr:cxnSp macro="">
      <xdr:nvCxnSpPr>
        <xdr:cNvPr id="383" name="直線コネクタ 382"/>
        <xdr:cNvCxnSpPr/>
      </xdr:nvCxnSpPr>
      <xdr:spPr>
        <a:xfrm flipV="1">
          <a:off x="1320800" y="129057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5" name="テキスト ボックス 384"/>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87" name="テキスト ボックス 386"/>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78486</xdr:rowOff>
    </xdr:from>
    <xdr:to>
      <xdr:col>24</xdr:col>
      <xdr:colOff>76200</xdr:colOff>
      <xdr:row>76</xdr:row>
      <xdr:rowOff>8635</xdr:rowOff>
    </xdr:to>
    <xdr:sp macro="" textlink="">
      <xdr:nvSpPr>
        <xdr:cNvPr id="393" name="楕円 392"/>
        <xdr:cNvSpPr/>
      </xdr:nvSpPr>
      <xdr:spPr>
        <a:xfrm>
          <a:off x="4775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95013</xdr:rowOff>
    </xdr:from>
    <xdr:ext cx="762000" cy="259045"/>
    <xdr:sp macro="" textlink="">
      <xdr:nvSpPr>
        <xdr:cNvPr id="394" name="公債費該当値テキスト"/>
        <xdr:cNvSpPr txBox="1"/>
      </xdr:nvSpPr>
      <xdr:spPr>
        <a:xfrm>
          <a:off x="4914900" y="1278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46482</xdr:rowOff>
    </xdr:from>
    <xdr:to>
      <xdr:col>20</xdr:col>
      <xdr:colOff>38100</xdr:colOff>
      <xdr:row>75</xdr:row>
      <xdr:rowOff>148081</xdr:rowOff>
    </xdr:to>
    <xdr:sp macro="" textlink="">
      <xdr:nvSpPr>
        <xdr:cNvPr id="395" name="楕円 394"/>
        <xdr:cNvSpPr/>
      </xdr:nvSpPr>
      <xdr:spPr>
        <a:xfrm>
          <a:off x="3937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158259</xdr:rowOff>
    </xdr:from>
    <xdr:ext cx="736600" cy="259045"/>
    <xdr:sp macro="" textlink="">
      <xdr:nvSpPr>
        <xdr:cNvPr id="396" name="テキスト ボックス 395"/>
        <xdr:cNvSpPr txBox="1"/>
      </xdr:nvSpPr>
      <xdr:spPr>
        <a:xfrm>
          <a:off x="3606800" y="1267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97" name="楕円 396"/>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98" name="テキスト ボックス 397"/>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99" name="楕円 398"/>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400" name="テキスト ボックス 399"/>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51054</xdr:rowOff>
    </xdr:from>
    <xdr:to>
      <xdr:col>6</xdr:col>
      <xdr:colOff>171450</xdr:colOff>
      <xdr:row>75</xdr:row>
      <xdr:rowOff>152654</xdr:rowOff>
    </xdr:to>
    <xdr:sp macro="" textlink="">
      <xdr:nvSpPr>
        <xdr:cNvPr id="401" name="楕円 400"/>
        <xdr:cNvSpPr/>
      </xdr:nvSpPr>
      <xdr:spPr>
        <a:xfrm>
          <a:off x="1270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162831</xdr:rowOff>
    </xdr:from>
    <xdr:ext cx="762000" cy="259045"/>
    <xdr:sp macro="" textlink="">
      <xdr:nvSpPr>
        <xdr:cNvPr id="402" name="テキスト ボックス 401"/>
        <xdr:cNvSpPr txBox="1"/>
      </xdr:nvSpPr>
      <xdr:spPr>
        <a:xfrm>
          <a:off x="939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本町の公債費以外の費用における経常収支比率は、全国平均及び山梨県平均を下回る状況で、類似団体においては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位となっている。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低い水準で推移しているのは、事業実施に可能な限り特定財源を活用したことにより、比率が抑えられたことが要因と考える。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引き続き経常的収支における財政構造の適正化に努め、財政運営の弾力性が維持できるよう努力していく。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100330</xdr:rowOff>
    </xdr:from>
    <xdr:to>
      <xdr:col>82</xdr:col>
      <xdr:colOff>107950</xdr:colOff>
      <xdr:row>76</xdr:row>
      <xdr:rowOff>16511</xdr:rowOff>
    </xdr:to>
    <xdr:cxnSp macro="">
      <xdr:nvCxnSpPr>
        <xdr:cNvPr id="435" name="直線コネクタ 434"/>
        <xdr:cNvCxnSpPr/>
      </xdr:nvCxnSpPr>
      <xdr:spPr>
        <a:xfrm>
          <a:off x="15671800" y="12959080"/>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100330</xdr:rowOff>
    </xdr:from>
    <xdr:to>
      <xdr:col>78</xdr:col>
      <xdr:colOff>69850</xdr:colOff>
      <xdr:row>77</xdr:row>
      <xdr:rowOff>69850</xdr:rowOff>
    </xdr:to>
    <xdr:cxnSp macro="">
      <xdr:nvCxnSpPr>
        <xdr:cNvPr id="438" name="直線コネクタ 437"/>
        <xdr:cNvCxnSpPr/>
      </xdr:nvCxnSpPr>
      <xdr:spPr>
        <a:xfrm flipV="1">
          <a:off x="14782800" y="129590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69850</xdr:rowOff>
    </xdr:to>
    <xdr:cxnSp macro="">
      <xdr:nvCxnSpPr>
        <xdr:cNvPr id="441" name="直線コネクタ 440"/>
        <xdr:cNvCxnSpPr/>
      </xdr:nvCxnSpPr>
      <xdr:spPr>
        <a:xfrm>
          <a:off x="13893800" y="1327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85089</xdr:rowOff>
    </xdr:from>
    <xdr:to>
      <xdr:col>69</xdr:col>
      <xdr:colOff>92075</xdr:colOff>
      <xdr:row>77</xdr:row>
      <xdr:rowOff>69850</xdr:rowOff>
    </xdr:to>
    <xdr:cxnSp macro="">
      <xdr:nvCxnSpPr>
        <xdr:cNvPr id="444" name="直線コネクタ 443"/>
        <xdr:cNvCxnSpPr/>
      </xdr:nvCxnSpPr>
      <xdr:spPr>
        <a:xfrm>
          <a:off x="13004800" y="13115289"/>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46" name="テキスト ボックス 445"/>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8" name="テキスト ボックス 447"/>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137160</xdr:rowOff>
    </xdr:from>
    <xdr:to>
      <xdr:col>82</xdr:col>
      <xdr:colOff>158750</xdr:colOff>
      <xdr:row>76</xdr:row>
      <xdr:rowOff>67311</xdr:rowOff>
    </xdr:to>
    <xdr:sp macro="" textlink="">
      <xdr:nvSpPr>
        <xdr:cNvPr id="454" name="楕円 453"/>
        <xdr:cNvSpPr/>
      </xdr:nvSpPr>
      <xdr:spPr>
        <a:xfrm>
          <a:off x="16459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153687</xdr:rowOff>
    </xdr:from>
    <xdr:ext cx="762000" cy="259045"/>
    <xdr:sp macro="" textlink="">
      <xdr:nvSpPr>
        <xdr:cNvPr id="455" name="公債費以外該当値テキスト"/>
        <xdr:cNvSpPr txBox="1"/>
      </xdr:nvSpPr>
      <xdr:spPr>
        <a:xfrm>
          <a:off x="16598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49530</xdr:rowOff>
    </xdr:from>
    <xdr:to>
      <xdr:col>78</xdr:col>
      <xdr:colOff>120650</xdr:colOff>
      <xdr:row>75</xdr:row>
      <xdr:rowOff>151130</xdr:rowOff>
    </xdr:to>
    <xdr:sp macro="" textlink="">
      <xdr:nvSpPr>
        <xdr:cNvPr id="456" name="楕円 455"/>
        <xdr:cNvSpPr/>
      </xdr:nvSpPr>
      <xdr:spPr>
        <a:xfrm>
          <a:off x="15621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161307</xdr:rowOff>
    </xdr:from>
    <xdr:ext cx="736600" cy="259045"/>
    <xdr:sp macro="" textlink="">
      <xdr:nvSpPr>
        <xdr:cNvPr id="457" name="テキスト ボックス 456"/>
        <xdr:cNvSpPr txBox="1"/>
      </xdr:nvSpPr>
      <xdr:spPr>
        <a:xfrm>
          <a:off x="15290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8" name="楕円 457"/>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59" name="テキスト ボックス 458"/>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60" name="楕円 459"/>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61" name="テキスト ボックス 460"/>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34289</xdr:rowOff>
    </xdr:from>
    <xdr:to>
      <xdr:col>65</xdr:col>
      <xdr:colOff>53975</xdr:colOff>
      <xdr:row>76</xdr:row>
      <xdr:rowOff>135889</xdr:rowOff>
    </xdr:to>
    <xdr:sp macro="" textlink="">
      <xdr:nvSpPr>
        <xdr:cNvPr id="462" name="楕円 461"/>
        <xdr:cNvSpPr/>
      </xdr:nvSpPr>
      <xdr:spPr>
        <a:xfrm>
          <a:off x="12954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146067</xdr:rowOff>
    </xdr:from>
    <xdr:ext cx="762000" cy="259045"/>
    <xdr:sp macro="" textlink="">
      <xdr:nvSpPr>
        <xdr:cNvPr id="463" name="テキスト ボックス 462"/>
        <xdr:cNvSpPr txBox="1"/>
      </xdr:nvSpPr>
      <xdr:spPr>
        <a:xfrm>
          <a:off x="12623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31622</xdr:rowOff>
    </xdr:from>
    <xdr:to>
      <xdr:col>29</xdr:col>
      <xdr:colOff>127000</xdr:colOff>
      <xdr:row>15</xdr:row>
      <xdr:rowOff>49540</xdr:rowOff>
    </xdr:to>
    <xdr:cxnSp macro="">
      <xdr:nvCxnSpPr>
        <xdr:cNvPr id="47" name="直線コネクタ 46"/>
        <xdr:cNvCxnSpPr/>
      </xdr:nvCxnSpPr>
      <xdr:spPr bwMode="auto">
        <a:xfrm>
          <a:off x="5003800" y="2650997"/>
          <a:ext cx="647700" cy="17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40709</xdr:rowOff>
    </xdr:from>
    <xdr:ext cx="762000" cy="259045"/>
    <xdr:sp macro="" textlink="">
      <xdr:nvSpPr>
        <xdr:cNvPr id="48" name="人口1人当たり決算額の推移平均値テキスト130"/>
        <xdr:cNvSpPr txBox="1"/>
      </xdr:nvSpPr>
      <xdr:spPr>
        <a:xfrm>
          <a:off x="5740400" y="2831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31622</xdr:rowOff>
    </xdr:from>
    <xdr:to>
      <xdr:col>26</xdr:col>
      <xdr:colOff>50800</xdr:colOff>
      <xdr:row>15</xdr:row>
      <xdr:rowOff>62849</xdr:rowOff>
    </xdr:to>
    <xdr:cxnSp macro="">
      <xdr:nvCxnSpPr>
        <xdr:cNvPr id="50" name="直線コネクタ 49"/>
        <xdr:cNvCxnSpPr/>
      </xdr:nvCxnSpPr>
      <xdr:spPr bwMode="auto">
        <a:xfrm flipV="1">
          <a:off x="4305300" y="2650997"/>
          <a:ext cx="698500" cy="3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62849</xdr:rowOff>
    </xdr:from>
    <xdr:to>
      <xdr:col>22</xdr:col>
      <xdr:colOff>114300</xdr:colOff>
      <xdr:row>15</xdr:row>
      <xdr:rowOff>73460</xdr:rowOff>
    </xdr:to>
    <xdr:cxnSp macro="">
      <xdr:nvCxnSpPr>
        <xdr:cNvPr id="53" name="直線コネクタ 52"/>
        <xdr:cNvCxnSpPr/>
      </xdr:nvCxnSpPr>
      <xdr:spPr bwMode="auto">
        <a:xfrm flipV="1">
          <a:off x="3606800" y="2682224"/>
          <a:ext cx="698500" cy="10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73460</xdr:rowOff>
    </xdr:from>
    <xdr:to>
      <xdr:col>18</xdr:col>
      <xdr:colOff>177800</xdr:colOff>
      <xdr:row>15</xdr:row>
      <xdr:rowOff>106786</xdr:rowOff>
    </xdr:to>
    <xdr:cxnSp macro="">
      <xdr:nvCxnSpPr>
        <xdr:cNvPr id="56" name="直線コネクタ 55"/>
        <xdr:cNvCxnSpPr/>
      </xdr:nvCxnSpPr>
      <xdr:spPr bwMode="auto">
        <a:xfrm flipV="1">
          <a:off x="2908300" y="2692835"/>
          <a:ext cx="698500" cy="33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25452</xdr:rowOff>
    </xdr:from>
    <xdr:ext cx="762000" cy="259045"/>
    <xdr:sp macro="" textlink="">
      <xdr:nvSpPr>
        <xdr:cNvPr id="58" name="テキスト ボックス 57"/>
        <xdr:cNvSpPr txBox="1"/>
      </xdr:nvSpPr>
      <xdr:spPr>
        <a:xfrm>
          <a:off x="32258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39081</xdr:rowOff>
    </xdr:from>
    <xdr:ext cx="762000" cy="259045"/>
    <xdr:sp macro="" textlink="">
      <xdr:nvSpPr>
        <xdr:cNvPr id="60" name="テキスト ボックス 59"/>
        <xdr:cNvSpPr txBox="1"/>
      </xdr:nvSpPr>
      <xdr:spPr>
        <a:xfrm>
          <a:off x="2527300" y="30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170190</xdr:rowOff>
    </xdr:from>
    <xdr:to>
      <xdr:col>29</xdr:col>
      <xdr:colOff>177800</xdr:colOff>
      <xdr:row>15</xdr:row>
      <xdr:rowOff>100340</xdr:rowOff>
    </xdr:to>
    <xdr:sp macro="" textlink="">
      <xdr:nvSpPr>
        <xdr:cNvPr id="66" name="楕円 65"/>
        <xdr:cNvSpPr/>
      </xdr:nvSpPr>
      <xdr:spPr bwMode="auto">
        <a:xfrm>
          <a:off x="5600700" y="261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15267</xdr:rowOff>
    </xdr:from>
    <xdr:ext cx="762000" cy="259045"/>
    <xdr:sp macro="" textlink="">
      <xdr:nvSpPr>
        <xdr:cNvPr id="67" name="人口1人当たり決算額の推移該当値テキスト130"/>
        <xdr:cNvSpPr txBox="1"/>
      </xdr:nvSpPr>
      <xdr:spPr>
        <a:xfrm>
          <a:off x="5740400" y="24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152272</xdr:rowOff>
    </xdr:from>
    <xdr:to>
      <xdr:col>26</xdr:col>
      <xdr:colOff>101600</xdr:colOff>
      <xdr:row>15</xdr:row>
      <xdr:rowOff>82422</xdr:rowOff>
    </xdr:to>
    <xdr:sp macro="" textlink="">
      <xdr:nvSpPr>
        <xdr:cNvPr id="68" name="楕円 67"/>
        <xdr:cNvSpPr/>
      </xdr:nvSpPr>
      <xdr:spPr bwMode="auto">
        <a:xfrm>
          <a:off x="4953000" y="260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92599</xdr:rowOff>
    </xdr:from>
    <xdr:ext cx="736600" cy="259045"/>
    <xdr:sp macro="" textlink="">
      <xdr:nvSpPr>
        <xdr:cNvPr id="69" name="テキスト ボックス 68"/>
        <xdr:cNvSpPr txBox="1"/>
      </xdr:nvSpPr>
      <xdr:spPr>
        <a:xfrm>
          <a:off x="4622800" y="2369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12049</xdr:rowOff>
    </xdr:from>
    <xdr:to>
      <xdr:col>22</xdr:col>
      <xdr:colOff>165100</xdr:colOff>
      <xdr:row>15</xdr:row>
      <xdr:rowOff>113649</xdr:rowOff>
    </xdr:to>
    <xdr:sp macro="" textlink="">
      <xdr:nvSpPr>
        <xdr:cNvPr id="70" name="楕円 69"/>
        <xdr:cNvSpPr/>
      </xdr:nvSpPr>
      <xdr:spPr bwMode="auto">
        <a:xfrm>
          <a:off x="4254500" y="263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123826</xdr:rowOff>
    </xdr:from>
    <xdr:ext cx="762000" cy="259045"/>
    <xdr:sp macro="" textlink="">
      <xdr:nvSpPr>
        <xdr:cNvPr id="71" name="テキスト ボックス 70"/>
        <xdr:cNvSpPr txBox="1"/>
      </xdr:nvSpPr>
      <xdr:spPr>
        <a:xfrm>
          <a:off x="3924300" y="240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22660</xdr:rowOff>
    </xdr:from>
    <xdr:to>
      <xdr:col>19</xdr:col>
      <xdr:colOff>38100</xdr:colOff>
      <xdr:row>15</xdr:row>
      <xdr:rowOff>124260</xdr:rowOff>
    </xdr:to>
    <xdr:sp macro="" textlink="">
      <xdr:nvSpPr>
        <xdr:cNvPr id="72" name="楕円 71"/>
        <xdr:cNvSpPr/>
      </xdr:nvSpPr>
      <xdr:spPr bwMode="auto">
        <a:xfrm>
          <a:off x="3556000" y="2642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134437</xdr:rowOff>
    </xdr:from>
    <xdr:ext cx="762000" cy="259045"/>
    <xdr:sp macro="" textlink="">
      <xdr:nvSpPr>
        <xdr:cNvPr id="73" name="テキスト ボックス 72"/>
        <xdr:cNvSpPr txBox="1"/>
      </xdr:nvSpPr>
      <xdr:spPr>
        <a:xfrm>
          <a:off x="3225800" y="2410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55986</xdr:rowOff>
    </xdr:from>
    <xdr:to>
      <xdr:col>15</xdr:col>
      <xdr:colOff>101600</xdr:colOff>
      <xdr:row>15</xdr:row>
      <xdr:rowOff>157586</xdr:rowOff>
    </xdr:to>
    <xdr:sp macro="" textlink="">
      <xdr:nvSpPr>
        <xdr:cNvPr id="74" name="楕円 73"/>
        <xdr:cNvSpPr/>
      </xdr:nvSpPr>
      <xdr:spPr bwMode="auto">
        <a:xfrm>
          <a:off x="2857500" y="2675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167763</xdr:rowOff>
    </xdr:from>
    <xdr:ext cx="762000" cy="259045"/>
    <xdr:sp macro="" textlink="">
      <xdr:nvSpPr>
        <xdr:cNvPr id="75" name="テキスト ボックス 74"/>
        <xdr:cNvSpPr txBox="1"/>
      </xdr:nvSpPr>
      <xdr:spPr>
        <a:xfrm>
          <a:off x="2527300" y="2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190098</xdr:rowOff>
    </xdr:from>
    <xdr:ext cx="762000" cy="259045"/>
    <xdr:sp macro="" textlink="">
      <xdr:nvSpPr>
        <xdr:cNvPr id="104" name="人口1人当たり決算額の推移最小値テキスト445"/>
        <xdr:cNvSpPr txBox="1"/>
      </xdr:nvSpPr>
      <xdr:spPr>
        <a:xfrm>
          <a:off x="5740400" y="73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179921</xdr:rowOff>
    </xdr:from>
    <xdr:to>
      <xdr:col>29</xdr:col>
      <xdr:colOff>127000</xdr:colOff>
      <xdr:row>37</xdr:row>
      <xdr:rowOff>195161</xdr:rowOff>
    </xdr:to>
    <xdr:cxnSp macro="">
      <xdr:nvCxnSpPr>
        <xdr:cNvPr id="108" name="直線コネクタ 107"/>
        <xdr:cNvCxnSpPr/>
      </xdr:nvCxnSpPr>
      <xdr:spPr bwMode="auto">
        <a:xfrm flipV="1">
          <a:off x="5003800" y="7304621"/>
          <a:ext cx="647700" cy="15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195161</xdr:rowOff>
    </xdr:from>
    <xdr:to>
      <xdr:col>26</xdr:col>
      <xdr:colOff>50800</xdr:colOff>
      <xdr:row>37</xdr:row>
      <xdr:rowOff>270790</xdr:rowOff>
    </xdr:to>
    <xdr:cxnSp macro="">
      <xdr:nvCxnSpPr>
        <xdr:cNvPr id="111" name="直線コネクタ 110"/>
        <xdr:cNvCxnSpPr/>
      </xdr:nvCxnSpPr>
      <xdr:spPr bwMode="auto">
        <a:xfrm flipV="1">
          <a:off x="4305300" y="7319861"/>
          <a:ext cx="698500" cy="7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242881</xdr:rowOff>
    </xdr:from>
    <xdr:to>
      <xdr:col>22</xdr:col>
      <xdr:colOff>114300</xdr:colOff>
      <xdr:row>37</xdr:row>
      <xdr:rowOff>270790</xdr:rowOff>
    </xdr:to>
    <xdr:cxnSp macro="">
      <xdr:nvCxnSpPr>
        <xdr:cNvPr id="114" name="直線コネクタ 113"/>
        <xdr:cNvCxnSpPr/>
      </xdr:nvCxnSpPr>
      <xdr:spPr bwMode="auto">
        <a:xfrm>
          <a:off x="3606800" y="7367581"/>
          <a:ext cx="698500" cy="27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233414</xdr:rowOff>
    </xdr:from>
    <xdr:to>
      <xdr:col>18</xdr:col>
      <xdr:colOff>177800</xdr:colOff>
      <xdr:row>37</xdr:row>
      <xdr:rowOff>242881</xdr:rowOff>
    </xdr:to>
    <xdr:cxnSp macro="">
      <xdr:nvCxnSpPr>
        <xdr:cNvPr id="117" name="直線コネクタ 116"/>
        <xdr:cNvCxnSpPr/>
      </xdr:nvCxnSpPr>
      <xdr:spPr bwMode="auto">
        <a:xfrm>
          <a:off x="2908300" y="7358114"/>
          <a:ext cx="698500" cy="9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129121</xdr:rowOff>
    </xdr:from>
    <xdr:to>
      <xdr:col>29</xdr:col>
      <xdr:colOff>177800</xdr:colOff>
      <xdr:row>37</xdr:row>
      <xdr:rowOff>230721</xdr:rowOff>
    </xdr:to>
    <xdr:sp macro="" textlink="">
      <xdr:nvSpPr>
        <xdr:cNvPr id="127" name="楕円 126"/>
        <xdr:cNvSpPr/>
      </xdr:nvSpPr>
      <xdr:spPr bwMode="auto">
        <a:xfrm>
          <a:off x="5600700" y="7253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37698</xdr:rowOff>
    </xdr:from>
    <xdr:ext cx="762000" cy="259045"/>
    <xdr:sp macro="" textlink="">
      <xdr:nvSpPr>
        <xdr:cNvPr id="128" name="人口1人当たり決算額の推移該当値テキスト445"/>
        <xdr:cNvSpPr txBox="1"/>
      </xdr:nvSpPr>
      <xdr:spPr>
        <a:xfrm>
          <a:off x="5740400" y="716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144361</xdr:rowOff>
    </xdr:from>
    <xdr:to>
      <xdr:col>26</xdr:col>
      <xdr:colOff>101600</xdr:colOff>
      <xdr:row>37</xdr:row>
      <xdr:rowOff>245961</xdr:rowOff>
    </xdr:to>
    <xdr:sp macro="" textlink="">
      <xdr:nvSpPr>
        <xdr:cNvPr id="129" name="楕円 128"/>
        <xdr:cNvSpPr/>
      </xdr:nvSpPr>
      <xdr:spPr bwMode="auto">
        <a:xfrm>
          <a:off x="4953000" y="7269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230738</xdr:rowOff>
    </xdr:from>
    <xdr:ext cx="736600" cy="259045"/>
    <xdr:sp macro="" textlink="">
      <xdr:nvSpPr>
        <xdr:cNvPr id="130" name="テキスト ボックス 129"/>
        <xdr:cNvSpPr txBox="1"/>
      </xdr:nvSpPr>
      <xdr:spPr>
        <a:xfrm>
          <a:off x="4622800" y="735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219990</xdr:rowOff>
    </xdr:from>
    <xdr:to>
      <xdr:col>22</xdr:col>
      <xdr:colOff>165100</xdr:colOff>
      <xdr:row>37</xdr:row>
      <xdr:rowOff>321590</xdr:rowOff>
    </xdr:to>
    <xdr:sp macro="" textlink="">
      <xdr:nvSpPr>
        <xdr:cNvPr id="131" name="楕円 130"/>
        <xdr:cNvSpPr/>
      </xdr:nvSpPr>
      <xdr:spPr bwMode="auto">
        <a:xfrm>
          <a:off x="4254500" y="734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306367</xdr:rowOff>
    </xdr:from>
    <xdr:ext cx="762000" cy="259045"/>
    <xdr:sp macro="" textlink="">
      <xdr:nvSpPr>
        <xdr:cNvPr id="132" name="テキスト ボックス 131"/>
        <xdr:cNvSpPr txBox="1"/>
      </xdr:nvSpPr>
      <xdr:spPr>
        <a:xfrm>
          <a:off x="3924300" y="74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192081</xdr:rowOff>
    </xdr:from>
    <xdr:to>
      <xdr:col>19</xdr:col>
      <xdr:colOff>38100</xdr:colOff>
      <xdr:row>37</xdr:row>
      <xdr:rowOff>293681</xdr:rowOff>
    </xdr:to>
    <xdr:sp macro="" textlink="">
      <xdr:nvSpPr>
        <xdr:cNvPr id="133" name="楕円 132"/>
        <xdr:cNvSpPr/>
      </xdr:nvSpPr>
      <xdr:spPr bwMode="auto">
        <a:xfrm>
          <a:off x="3556000" y="7316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278458</xdr:rowOff>
    </xdr:from>
    <xdr:ext cx="762000" cy="259045"/>
    <xdr:sp macro="" textlink="">
      <xdr:nvSpPr>
        <xdr:cNvPr id="134" name="テキスト ボックス 133"/>
        <xdr:cNvSpPr txBox="1"/>
      </xdr:nvSpPr>
      <xdr:spPr>
        <a:xfrm>
          <a:off x="3225800" y="740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182614</xdr:rowOff>
    </xdr:from>
    <xdr:to>
      <xdr:col>15</xdr:col>
      <xdr:colOff>101600</xdr:colOff>
      <xdr:row>37</xdr:row>
      <xdr:rowOff>284214</xdr:rowOff>
    </xdr:to>
    <xdr:sp macro="" textlink="">
      <xdr:nvSpPr>
        <xdr:cNvPr id="135" name="楕円 134"/>
        <xdr:cNvSpPr/>
      </xdr:nvSpPr>
      <xdr:spPr bwMode="auto">
        <a:xfrm>
          <a:off x="2857500" y="730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268991</xdr:rowOff>
    </xdr:from>
    <xdr:ext cx="762000" cy="259045"/>
    <xdr:sp macro="" textlink="">
      <xdr:nvSpPr>
        <xdr:cNvPr id="136" name="テキスト ボックス 135"/>
        <xdr:cNvSpPr txBox="1"/>
      </xdr:nvSpPr>
      <xdr:spPr>
        <a:xfrm>
          <a:off x="2527300" y="739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10,253
301.98
11,002,740
9,978,203
756,590
5,931,146
6,372,110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152209</xdr:rowOff>
    </xdr:from>
    <xdr:to>
      <xdr:col>24</xdr:col>
      <xdr:colOff>63500</xdr:colOff>
      <xdr:row>34</xdr:row>
      <xdr:rowOff>162994</xdr:rowOff>
    </xdr:to>
    <xdr:cxnSp macro="">
      <xdr:nvCxnSpPr>
        <xdr:cNvPr id="58" name="直線コネクタ 57"/>
        <xdr:cNvCxnSpPr/>
      </xdr:nvCxnSpPr>
      <xdr:spPr>
        <a:xfrm>
          <a:off x="3797300" y="5981509"/>
          <a:ext cx="838200" cy="1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152209</xdr:rowOff>
    </xdr:from>
    <xdr:to>
      <xdr:col>19</xdr:col>
      <xdr:colOff>177800</xdr:colOff>
      <xdr:row>34</xdr:row>
      <xdr:rowOff>161714</xdr:rowOff>
    </xdr:to>
    <xdr:cxnSp macro="">
      <xdr:nvCxnSpPr>
        <xdr:cNvPr id="61" name="直線コネクタ 60"/>
        <xdr:cNvCxnSpPr/>
      </xdr:nvCxnSpPr>
      <xdr:spPr>
        <a:xfrm flipV="1">
          <a:off x="2908300" y="5981509"/>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161714</xdr:rowOff>
    </xdr:from>
    <xdr:to>
      <xdr:col>15</xdr:col>
      <xdr:colOff>50800</xdr:colOff>
      <xdr:row>35</xdr:row>
      <xdr:rowOff>76401</xdr:rowOff>
    </xdr:to>
    <xdr:cxnSp macro="">
      <xdr:nvCxnSpPr>
        <xdr:cNvPr id="64" name="直線コネクタ 63"/>
        <xdr:cNvCxnSpPr/>
      </xdr:nvCxnSpPr>
      <xdr:spPr>
        <a:xfrm flipV="1">
          <a:off x="2019300" y="5991014"/>
          <a:ext cx="889000" cy="8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76401</xdr:rowOff>
    </xdr:from>
    <xdr:to>
      <xdr:col>10</xdr:col>
      <xdr:colOff>114300</xdr:colOff>
      <xdr:row>35</xdr:row>
      <xdr:rowOff>97034</xdr:rowOff>
    </xdr:to>
    <xdr:cxnSp macro="">
      <xdr:nvCxnSpPr>
        <xdr:cNvPr id="67" name="直線コネクタ 66"/>
        <xdr:cNvCxnSpPr/>
      </xdr:nvCxnSpPr>
      <xdr:spPr>
        <a:xfrm flipV="1">
          <a:off x="1130300" y="6077151"/>
          <a:ext cx="889000" cy="2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102531</xdr:rowOff>
    </xdr:from>
    <xdr:ext cx="534377" cy="259045"/>
    <xdr:sp macro="" textlink="">
      <xdr:nvSpPr>
        <xdr:cNvPr id="69" name="テキスト ボックス 68"/>
        <xdr:cNvSpPr txBox="1"/>
      </xdr:nvSpPr>
      <xdr:spPr>
        <a:xfrm>
          <a:off x="1752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113253</xdr:rowOff>
    </xdr:from>
    <xdr:ext cx="534377" cy="259045"/>
    <xdr:sp macro="" textlink="">
      <xdr:nvSpPr>
        <xdr:cNvPr id="71" name="テキスト ボックス 70"/>
        <xdr:cNvSpPr txBox="1"/>
      </xdr:nvSpPr>
      <xdr:spPr>
        <a:xfrm>
          <a:off x="863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112194</xdr:rowOff>
    </xdr:from>
    <xdr:to>
      <xdr:col>24</xdr:col>
      <xdr:colOff>114300</xdr:colOff>
      <xdr:row>35</xdr:row>
      <xdr:rowOff>42344</xdr:rowOff>
    </xdr:to>
    <xdr:sp macro="" textlink="">
      <xdr:nvSpPr>
        <xdr:cNvPr id="77" name="楕円 76"/>
        <xdr:cNvSpPr/>
      </xdr:nvSpPr>
      <xdr:spPr>
        <a:xfrm>
          <a:off x="4584700" y="59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135071</xdr:rowOff>
    </xdr:from>
    <xdr:ext cx="599010" cy="259045"/>
    <xdr:sp macro="" textlink="">
      <xdr:nvSpPr>
        <xdr:cNvPr id="78" name="人件費該当値テキスト"/>
        <xdr:cNvSpPr txBox="1"/>
      </xdr:nvSpPr>
      <xdr:spPr>
        <a:xfrm>
          <a:off x="4686300" y="57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101409</xdr:rowOff>
    </xdr:from>
    <xdr:to>
      <xdr:col>20</xdr:col>
      <xdr:colOff>38100</xdr:colOff>
      <xdr:row>35</xdr:row>
      <xdr:rowOff>31559</xdr:rowOff>
    </xdr:to>
    <xdr:sp macro="" textlink="">
      <xdr:nvSpPr>
        <xdr:cNvPr id="79" name="楕円 78"/>
        <xdr:cNvSpPr/>
      </xdr:nvSpPr>
      <xdr:spPr>
        <a:xfrm>
          <a:off x="3746500" y="59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48086</xdr:rowOff>
    </xdr:from>
    <xdr:ext cx="599010" cy="259045"/>
    <xdr:sp macro="" textlink="">
      <xdr:nvSpPr>
        <xdr:cNvPr id="80" name="テキスト ボックス 79"/>
        <xdr:cNvSpPr txBox="1"/>
      </xdr:nvSpPr>
      <xdr:spPr>
        <a:xfrm>
          <a:off x="3497795" y="570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110914</xdr:rowOff>
    </xdr:from>
    <xdr:to>
      <xdr:col>15</xdr:col>
      <xdr:colOff>101600</xdr:colOff>
      <xdr:row>35</xdr:row>
      <xdr:rowOff>41064</xdr:rowOff>
    </xdr:to>
    <xdr:sp macro="" textlink="">
      <xdr:nvSpPr>
        <xdr:cNvPr id="81" name="楕円 80"/>
        <xdr:cNvSpPr/>
      </xdr:nvSpPr>
      <xdr:spPr>
        <a:xfrm>
          <a:off x="2857500" y="59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57591</xdr:rowOff>
    </xdr:from>
    <xdr:ext cx="599010" cy="259045"/>
    <xdr:sp macro="" textlink="">
      <xdr:nvSpPr>
        <xdr:cNvPr id="82" name="テキスト ボックス 81"/>
        <xdr:cNvSpPr txBox="1"/>
      </xdr:nvSpPr>
      <xdr:spPr>
        <a:xfrm>
          <a:off x="2608795" y="571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25601</xdr:rowOff>
    </xdr:from>
    <xdr:to>
      <xdr:col>10</xdr:col>
      <xdr:colOff>165100</xdr:colOff>
      <xdr:row>35</xdr:row>
      <xdr:rowOff>127201</xdr:rowOff>
    </xdr:to>
    <xdr:sp macro="" textlink="">
      <xdr:nvSpPr>
        <xdr:cNvPr id="83" name="楕円 82"/>
        <xdr:cNvSpPr/>
      </xdr:nvSpPr>
      <xdr:spPr>
        <a:xfrm>
          <a:off x="1968500" y="60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143728</xdr:rowOff>
    </xdr:from>
    <xdr:ext cx="599010" cy="259045"/>
    <xdr:sp macro="" textlink="">
      <xdr:nvSpPr>
        <xdr:cNvPr id="84" name="テキスト ボックス 83"/>
        <xdr:cNvSpPr txBox="1"/>
      </xdr:nvSpPr>
      <xdr:spPr>
        <a:xfrm>
          <a:off x="1719795" y="580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46234</xdr:rowOff>
    </xdr:from>
    <xdr:to>
      <xdr:col>6</xdr:col>
      <xdr:colOff>38100</xdr:colOff>
      <xdr:row>35</xdr:row>
      <xdr:rowOff>147834</xdr:rowOff>
    </xdr:to>
    <xdr:sp macro="" textlink="">
      <xdr:nvSpPr>
        <xdr:cNvPr id="85" name="楕円 84"/>
        <xdr:cNvSpPr/>
      </xdr:nvSpPr>
      <xdr:spPr>
        <a:xfrm>
          <a:off x="1079500" y="60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164361</xdr:rowOff>
    </xdr:from>
    <xdr:ext cx="599010" cy="259045"/>
    <xdr:sp macro="" textlink="">
      <xdr:nvSpPr>
        <xdr:cNvPr id="86" name="テキスト ボックス 85"/>
        <xdr:cNvSpPr txBox="1"/>
      </xdr:nvSpPr>
      <xdr:spPr>
        <a:xfrm>
          <a:off x="830795" y="58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99860</xdr:rowOff>
    </xdr:from>
    <xdr:to>
      <xdr:col>24</xdr:col>
      <xdr:colOff>63500</xdr:colOff>
      <xdr:row>55</xdr:row>
      <xdr:rowOff>149658</xdr:rowOff>
    </xdr:to>
    <xdr:cxnSp macro="">
      <xdr:nvCxnSpPr>
        <xdr:cNvPr id="113" name="直線コネクタ 112"/>
        <xdr:cNvCxnSpPr/>
      </xdr:nvCxnSpPr>
      <xdr:spPr>
        <a:xfrm flipV="1">
          <a:off x="3797300" y="9529610"/>
          <a:ext cx="838200" cy="4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149658</xdr:rowOff>
    </xdr:from>
    <xdr:to>
      <xdr:col>19</xdr:col>
      <xdr:colOff>177800</xdr:colOff>
      <xdr:row>56</xdr:row>
      <xdr:rowOff>21189</xdr:rowOff>
    </xdr:to>
    <xdr:cxnSp macro="">
      <xdr:nvCxnSpPr>
        <xdr:cNvPr id="116" name="直線コネクタ 115"/>
        <xdr:cNvCxnSpPr/>
      </xdr:nvCxnSpPr>
      <xdr:spPr>
        <a:xfrm flipV="1">
          <a:off x="2908300" y="9579408"/>
          <a:ext cx="889000" cy="4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162194</xdr:rowOff>
    </xdr:from>
    <xdr:to>
      <xdr:col>15</xdr:col>
      <xdr:colOff>50800</xdr:colOff>
      <xdr:row>56</xdr:row>
      <xdr:rowOff>21189</xdr:rowOff>
    </xdr:to>
    <xdr:cxnSp macro="">
      <xdr:nvCxnSpPr>
        <xdr:cNvPr id="119" name="直線コネクタ 118"/>
        <xdr:cNvCxnSpPr/>
      </xdr:nvCxnSpPr>
      <xdr:spPr>
        <a:xfrm>
          <a:off x="2019300" y="9591944"/>
          <a:ext cx="889000" cy="3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89350</xdr:rowOff>
    </xdr:from>
    <xdr:ext cx="534377" cy="259045"/>
    <xdr:sp macro="" textlink="">
      <xdr:nvSpPr>
        <xdr:cNvPr id="121" name="テキスト ボックス 120"/>
        <xdr:cNvSpPr txBox="1"/>
      </xdr:nvSpPr>
      <xdr:spPr>
        <a:xfrm>
          <a:off x="2641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162194</xdr:rowOff>
    </xdr:from>
    <xdr:to>
      <xdr:col>10</xdr:col>
      <xdr:colOff>114300</xdr:colOff>
      <xdr:row>56</xdr:row>
      <xdr:rowOff>35034</xdr:rowOff>
    </xdr:to>
    <xdr:cxnSp macro="">
      <xdr:nvCxnSpPr>
        <xdr:cNvPr id="122" name="直線コネクタ 121"/>
        <xdr:cNvCxnSpPr/>
      </xdr:nvCxnSpPr>
      <xdr:spPr>
        <a:xfrm flipV="1">
          <a:off x="1130300" y="9591944"/>
          <a:ext cx="889000" cy="4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83260</xdr:rowOff>
    </xdr:from>
    <xdr:ext cx="534377" cy="259045"/>
    <xdr:sp macro="" textlink="">
      <xdr:nvSpPr>
        <xdr:cNvPr id="124" name="テキスト ボックス 123"/>
        <xdr:cNvSpPr txBox="1"/>
      </xdr:nvSpPr>
      <xdr:spPr>
        <a:xfrm>
          <a:off x="1752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108013</xdr:rowOff>
    </xdr:from>
    <xdr:ext cx="534377" cy="259045"/>
    <xdr:sp macro="" textlink="">
      <xdr:nvSpPr>
        <xdr:cNvPr id="126" name="テキスト ボックス 125"/>
        <xdr:cNvSpPr txBox="1"/>
      </xdr:nvSpPr>
      <xdr:spPr>
        <a:xfrm>
          <a:off x="863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49060</xdr:rowOff>
    </xdr:from>
    <xdr:to>
      <xdr:col>24</xdr:col>
      <xdr:colOff>114300</xdr:colOff>
      <xdr:row>55</xdr:row>
      <xdr:rowOff>150660</xdr:rowOff>
    </xdr:to>
    <xdr:sp macro="" textlink="">
      <xdr:nvSpPr>
        <xdr:cNvPr id="132" name="楕円 131"/>
        <xdr:cNvSpPr/>
      </xdr:nvSpPr>
      <xdr:spPr>
        <a:xfrm>
          <a:off x="4584700" y="94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71937</xdr:rowOff>
    </xdr:from>
    <xdr:ext cx="599010" cy="259045"/>
    <xdr:sp macro="" textlink="">
      <xdr:nvSpPr>
        <xdr:cNvPr id="133" name="物件費該当値テキスト"/>
        <xdr:cNvSpPr txBox="1"/>
      </xdr:nvSpPr>
      <xdr:spPr>
        <a:xfrm>
          <a:off x="4686300" y="933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98858</xdr:rowOff>
    </xdr:from>
    <xdr:to>
      <xdr:col>20</xdr:col>
      <xdr:colOff>38100</xdr:colOff>
      <xdr:row>56</xdr:row>
      <xdr:rowOff>29008</xdr:rowOff>
    </xdr:to>
    <xdr:sp macro="" textlink="">
      <xdr:nvSpPr>
        <xdr:cNvPr id="134" name="楕円 133"/>
        <xdr:cNvSpPr/>
      </xdr:nvSpPr>
      <xdr:spPr>
        <a:xfrm>
          <a:off x="3746500" y="95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45535</xdr:rowOff>
    </xdr:from>
    <xdr:ext cx="599010" cy="259045"/>
    <xdr:sp macro="" textlink="">
      <xdr:nvSpPr>
        <xdr:cNvPr id="135" name="テキスト ボックス 134"/>
        <xdr:cNvSpPr txBox="1"/>
      </xdr:nvSpPr>
      <xdr:spPr>
        <a:xfrm>
          <a:off x="3497795" y="930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141839</xdr:rowOff>
    </xdr:from>
    <xdr:to>
      <xdr:col>15</xdr:col>
      <xdr:colOff>101600</xdr:colOff>
      <xdr:row>56</xdr:row>
      <xdr:rowOff>71989</xdr:rowOff>
    </xdr:to>
    <xdr:sp macro="" textlink="">
      <xdr:nvSpPr>
        <xdr:cNvPr id="136" name="楕円 135"/>
        <xdr:cNvSpPr/>
      </xdr:nvSpPr>
      <xdr:spPr>
        <a:xfrm>
          <a:off x="2857500" y="957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88516</xdr:rowOff>
    </xdr:from>
    <xdr:ext cx="599010" cy="259045"/>
    <xdr:sp macro="" textlink="">
      <xdr:nvSpPr>
        <xdr:cNvPr id="137" name="テキスト ボックス 136"/>
        <xdr:cNvSpPr txBox="1"/>
      </xdr:nvSpPr>
      <xdr:spPr>
        <a:xfrm>
          <a:off x="2608795" y="934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111394</xdr:rowOff>
    </xdr:from>
    <xdr:to>
      <xdr:col>10</xdr:col>
      <xdr:colOff>165100</xdr:colOff>
      <xdr:row>56</xdr:row>
      <xdr:rowOff>41544</xdr:rowOff>
    </xdr:to>
    <xdr:sp macro="" textlink="">
      <xdr:nvSpPr>
        <xdr:cNvPr id="138" name="楕円 137"/>
        <xdr:cNvSpPr/>
      </xdr:nvSpPr>
      <xdr:spPr>
        <a:xfrm>
          <a:off x="1968500" y="95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58071</xdr:rowOff>
    </xdr:from>
    <xdr:ext cx="599010" cy="259045"/>
    <xdr:sp macro="" textlink="">
      <xdr:nvSpPr>
        <xdr:cNvPr id="139" name="テキスト ボックス 138"/>
        <xdr:cNvSpPr txBox="1"/>
      </xdr:nvSpPr>
      <xdr:spPr>
        <a:xfrm>
          <a:off x="1719795" y="931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155684</xdr:rowOff>
    </xdr:from>
    <xdr:to>
      <xdr:col>6</xdr:col>
      <xdr:colOff>38100</xdr:colOff>
      <xdr:row>56</xdr:row>
      <xdr:rowOff>85834</xdr:rowOff>
    </xdr:to>
    <xdr:sp macro="" textlink="">
      <xdr:nvSpPr>
        <xdr:cNvPr id="140" name="楕円 139"/>
        <xdr:cNvSpPr/>
      </xdr:nvSpPr>
      <xdr:spPr>
        <a:xfrm>
          <a:off x="1079500" y="95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102361</xdr:rowOff>
    </xdr:from>
    <xdr:ext cx="534377" cy="259045"/>
    <xdr:sp macro="" textlink="">
      <xdr:nvSpPr>
        <xdr:cNvPr id="141" name="テキスト ボックス 140"/>
        <xdr:cNvSpPr txBox="1"/>
      </xdr:nvSpPr>
      <xdr:spPr>
        <a:xfrm>
          <a:off x="863111" y="93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82817</xdr:rowOff>
    </xdr:from>
    <xdr:to>
      <xdr:col>24</xdr:col>
      <xdr:colOff>63500</xdr:colOff>
      <xdr:row>76</xdr:row>
      <xdr:rowOff>105066</xdr:rowOff>
    </xdr:to>
    <xdr:cxnSp macro="">
      <xdr:nvCxnSpPr>
        <xdr:cNvPr id="170" name="直線コネクタ 169"/>
        <xdr:cNvCxnSpPr/>
      </xdr:nvCxnSpPr>
      <xdr:spPr>
        <a:xfrm flipV="1">
          <a:off x="3797300" y="13113017"/>
          <a:ext cx="838200" cy="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47592</xdr:rowOff>
    </xdr:from>
    <xdr:ext cx="469744" cy="259045"/>
    <xdr:sp macro="" textlink="">
      <xdr:nvSpPr>
        <xdr:cNvPr id="171" name="維持補修費平均値テキスト"/>
        <xdr:cNvSpPr txBox="1"/>
      </xdr:nvSpPr>
      <xdr:spPr>
        <a:xfrm>
          <a:off x="4686300" y="1324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105066</xdr:rowOff>
    </xdr:from>
    <xdr:to>
      <xdr:col>19</xdr:col>
      <xdr:colOff>177800</xdr:colOff>
      <xdr:row>76</xdr:row>
      <xdr:rowOff>130327</xdr:rowOff>
    </xdr:to>
    <xdr:cxnSp macro="">
      <xdr:nvCxnSpPr>
        <xdr:cNvPr id="173" name="直線コネクタ 172"/>
        <xdr:cNvCxnSpPr/>
      </xdr:nvCxnSpPr>
      <xdr:spPr>
        <a:xfrm flipV="1">
          <a:off x="2908300" y="13135266"/>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75" name="テキスト ボックス 174"/>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65824</xdr:rowOff>
    </xdr:from>
    <xdr:to>
      <xdr:col>15</xdr:col>
      <xdr:colOff>50800</xdr:colOff>
      <xdr:row>76</xdr:row>
      <xdr:rowOff>130327</xdr:rowOff>
    </xdr:to>
    <xdr:cxnSp macro="">
      <xdr:nvCxnSpPr>
        <xdr:cNvPr id="176" name="直線コネクタ 175"/>
        <xdr:cNvCxnSpPr/>
      </xdr:nvCxnSpPr>
      <xdr:spPr>
        <a:xfrm>
          <a:off x="2019300" y="13096024"/>
          <a:ext cx="8890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28694</xdr:rowOff>
    </xdr:from>
    <xdr:ext cx="469744" cy="259045"/>
    <xdr:sp macro="" textlink="">
      <xdr:nvSpPr>
        <xdr:cNvPr id="178" name="テキスト ボックス 177"/>
        <xdr:cNvSpPr txBox="1"/>
      </xdr:nvSpPr>
      <xdr:spPr>
        <a:xfrm>
          <a:off x="2673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55956</xdr:rowOff>
    </xdr:from>
    <xdr:to>
      <xdr:col>10</xdr:col>
      <xdr:colOff>114300</xdr:colOff>
      <xdr:row>76</xdr:row>
      <xdr:rowOff>65824</xdr:rowOff>
    </xdr:to>
    <xdr:cxnSp macro="">
      <xdr:nvCxnSpPr>
        <xdr:cNvPr id="179" name="直線コネクタ 178"/>
        <xdr:cNvCxnSpPr/>
      </xdr:nvCxnSpPr>
      <xdr:spPr>
        <a:xfrm>
          <a:off x="1130300" y="1308615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57763</xdr:rowOff>
    </xdr:from>
    <xdr:ext cx="469744" cy="259045"/>
    <xdr:sp macro="" textlink="">
      <xdr:nvSpPr>
        <xdr:cNvPr id="181" name="テキスト ボックス 180"/>
        <xdr:cNvSpPr txBox="1"/>
      </xdr:nvSpPr>
      <xdr:spPr>
        <a:xfrm>
          <a:off x="1784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64088</xdr:rowOff>
    </xdr:from>
    <xdr:ext cx="469744" cy="259045"/>
    <xdr:sp macro="" textlink="">
      <xdr:nvSpPr>
        <xdr:cNvPr id="183" name="テキスト ボックス 182"/>
        <xdr:cNvSpPr txBox="1"/>
      </xdr:nvSpPr>
      <xdr:spPr>
        <a:xfrm>
          <a:off x="895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32017</xdr:rowOff>
    </xdr:from>
    <xdr:to>
      <xdr:col>24</xdr:col>
      <xdr:colOff>114300</xdr:colOff>
      <xdr:row>76</xdr:row>
      <xdr:rowOff>133617</xdr:rowOff>
    </xdr:to>
    <xdr:sp macro="" textlink="">
      <xdr:nvSpPr>
        <xdr:cNvPr id="189" name="楕円 188"/>
        <xdr:cNvSpPr/>
      </xdr:nvSpPr>
      <xdr:spPr>
        <a:xfrm>
          <a:off x="4584700" y="130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54894</xdr:rowOff>
    </xdr:from>
    <xdr:ext cx="534377" cy="259045"/>
    <xdr:sp macro="" textlink="">
      <xdr:nvSpPr>
        <xdr:cNvPr id="190" name="維持補修費該当値テキスト"/>
        <xdr:cNvSpPr txBox="1"/>
      </xdr:nvSpPr>
      <xdr:spPr>
        <a:xfrm>
          <a:off x="4686300" y="1291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54266</xdr:rowOff>
    </xdr:from>
    <xdr:to>
      <xdr:col>20</xdr:col>
      <xdr:colOff>38100</xdr:colOff>
      <xdr:row>76</xdr:row>
      <xdr:rowOff>155866</xdr:rowOff>
    </xdr:to>
    <xdr:sp macro="" textlink="">
      <xdr:nvSpPr>
        <xdr:cNvPr id="191" name="楕円 190"/>
        <xdr:cNvSpPr/>
      </xdr:nvSpPr>
      <xdr:spPr>
        <a:xfrm>
          <a:off x="3746500" y="130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944</xdr:rowOff>
    </xdr:from>
    <xdr:ext cx="534377" cy="259045"/>
    <xdr:sp macro="" textlink="">
      <xdr:nvSpPr>
        <xdr:cNvPr id="192" name="テキスト ボックス 191"/>
        <xdr:cNvSpPr txBox="1"/>
      </xdr:nvSpPr>
      <xdr:spPr>
        <a:xfrm>
          <a:off x="3530111" y="1285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79527</xdr:rowOff>
    </xdr:from>
    <xdr:to>
      <xdr:col>15</xdr:col>
      <xdr:colOff>101600</xdr:colOff>
      <xdr:row>77</xdr:row>
      <xdr:rowOff>9677</xdr:rowOff>
    </xdr:to>
    <xdr:sp macro="" textlink="">
      <xdr:nvSpPr>
        <xdr:cNvPr id="193" name="楕円 192"/>
        <xdr:cNvSpPr/>
      </xdr:nvSpPr>
      <xdr:spPr>
        <a:xfrm>
          <a:off x="2857500" y="131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26205</xdr:rowOff>
    </xdr:from>
    <xdr:ext cx="534377" cy="259045"/>
    <xdr:sp macro="" textlink="">
      <xdr:nvSpPr>
        <xdr:cNvPr id="194" name="テキスト ボックス 193"/>
        <xdr:cNvSpPr txBox="1"/>
      </xdr:nvSpPr>
      <xdr:spPr>
        <a:xfrm>
          <a:off x="2641111" y="128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15024</xdr:rowOff>
    </xdr:from>
    <xdr:to>
      <xdr:col>10</xdr:col>
      <xdr:colOff>165100</xdr:colOff>
      <xdr:row>76</xdr:row>
      <xdr:rowOff>116624</xdr:rowOff>
    </xdr:to>
    <xdr:sp macro="" textlink="">
      <xdr:nvSpPr>
        <xdr:cNvPr id="195" name="楕円 194"/>
        <xdr:cNvSpPr/>
      </xdr:nvSpPr>
      <xdr:spPr>
        <a:xfrm>
          <a:off x="1968500" y="130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133151</xdr:rowOff>
    </xdr:from>
    <xdr:ext cx="534377" cy="259045"/>
    <xdr:sp macro="" textlink="">
      <xdr:nvSpPr>
        <xdr:cNvPr id="196" name="テキスト ボックス 195"/>
        <xdr:cNvSpPr txBox="1"/>
      </xdr:nvSpPr>
      <xdr:spPr>
        <a:xfrm>
          <a:off x="1752111" y="128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5156</xdr:rowOff>
    </xdr:from>
    <xdr:to>
      <xdr:col>6</xdr:col>
      <xdr:colOff>38100</xdr:colOff>
      <xdr:row>76</xdr:row>
      <xdr:rowOff>106756</xdr:rowOff>
    </xdr:to>
    <xdr:sp macro="" textlink="">
      <xdr:nvSpPr>
        <xdr:cNvPr id="197" name="楕円 196"/>
        <xdr:cNvSpPr/>
      </xdr:nvSpPr>
      <xdr:spPr>
        <a:xfrm>
          <a:off x="1079500" y="1303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123283</xdr:rowOff>
    </xdr:from>
    <xdr:ext cx="534377" cy="259045"/>
    <xdr:sp macro="" textlink="">
      <xdr:nvSpPr>
        <xdr:cNvPr id="198" name="テキスト ボックス 197"/>
        <xdr:cNvSpPr txBox="1"/>
      </xdr:nvSpPr>
      <xdr:spPr>
        <a:xfrm>
          <a:off x="863111" y="1281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146383</xdr:rowOff>
    </xdr:from>
    <xdr:to>
      <xdr:col>24</xdr:col>
      <xdr:colOff>63500</xdr:colOff>
      <xdr:row>95</xdr:row>
      <xdr:rowOff>55542</xdr:rowOff>
    </xdr:to>
    <xdr:cxnSp macro="">
      <xdr:nvCxnSpPr>
        <xdr:cNvPr id="230" name="直線コネクタ 229"/>
        <xdr:cNvCxnSpPr/>
      </xdr:nvCxnSpPr>
      <xdr:spPr>
        <a:xfrm>
          <a:off x="3797300" y="16262683"/>
          <a:ext cx="8382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146383</xdr:rowOff>
    </xdr:from>
    <xdr:to>
      <xdr:col>19</xdr:col>
      <xdr:colOff>177800</xdr:colOff>
      <xdr:row>96</xdr:row>
      <xdr:rowOff>84161</xdr:rowOff>
    </xdr:to>
    <xdr:cxnSp macro="">
      <xdr:nvCxnSpPr>
        <xdr:cNvPr id="233" name="直線コネクタ 232"/>
        <xdr:cNvCxnSpPr/>
      </xdr:nvCxnSpPr>
      <xdr:spPr>
        <a:xfrm flipV="1">
          <a:off x="2908300" y="16262683"/>
          <a:ext cx="889000" cy="28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84161</xdr:rowOff>
    </xdr:from>
    <xdr:to>
      <xdr:col>15</xdr:col>
      <xdr:colOff>50800</xdr:colOff>
      <xdr:row>96</xdr:row>
      <xdr:rowOff>142225</xdr:rowOff>
    </xdr:to>
    <xdr:cxnSp macro="">
      <xdr:nvCxnSpPr>
        <xdr:cNvPr id="236" name="直線コネクタ 235"/>
        <xdr:cNvCxnSpPr/>
      </xdr:nvCxnSpPr>
      <xdr:spPr>
        <a:xfrm flipV="1">
          <a:off x="2019300" y="16543361"/>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142225</xdr:rowOff>
    </xdr:from>
    <xdr:to>
      <xdr:col>10</xdr:col>
      <xdr:colOff>114300</xdr:colOff>
      <xdr:row>96</xdr:row>
      <xdr:rowOff>158880</xdr:rowOff>
    </xdr:to>
    <xdr:cxnSp macro="">
      <xdr:nvCxnSpPr>
        <xdr:cNvPr id="239" name="直線コネクタ 238"/>
        <xdr:cNvCxnSpPr/>
      </xdr:nvCxnSpPr>
      <xdr:spPr>
        <a:xfrm flipV="1">
          <a:off x="1130300" y="16601425"/>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22319</xdr:rowOff>
    </xdr:from>
    <xdr:ext cx="534377" cy="259045"/>
    <xdr:sp macro="" textlink="">
      <xdr:nvSpPr>
        <xdr:cNvPr id="241" name="テキスト ボックス 240"/>
        <xdr:cNvSpPr txBox="1"/>
      </xdr:nvSpPr>
      <xdr:spPr>
        <a:xfrm>
          <a:off x="1752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4742</xdr:rowOff>
    </xdr:from>
    <xdr:to>
      <xdr:col>24</xdr:col>
      <xdr:colOff>114300</xdr:colOff>
      <xdr:row>95</xdr:row>
      <xdr:rowOff>106342</xdr:rowOff>
    </xdr:to>
    <xdr:sp macro="" textlink="">
      <xdr:nvSpPr>
        <xdr:cNvPr id="249" name="楕円 248"/>
        <xdr:cNvSpPr/>
      </xdr:nvSpPr>
      <xdr:spPr>
        <a:xfrm>
          <a:off x="4584700" y="162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27619</xdr:rowOff>
    </xdr:from>
    <xdr:ext cx="534377" cy="259045"/>
    <xdr:sp macro="" textlink="">
      <xdr:nvSpPr>
        <xdr:cNvPr id="250" name="扶助費該当値テキスト"/>
        <xdr:cNvSpPr txBox="1"/>
      </xdr:nvSpPr>
      <xdr:spPr>
        <a:xfrm>
          <a:off x="4686300" y="1614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95583</xdr:rowOff>
    </xdr:from>
    <xdr:to>
      <xdr:col>20</xdr:col>
      <xdr:colOff>38100</xdr:colOff>
      <xdr:row>95</xdr:row>
      <xdr:rowOff>25733</xdr:rowOff>
    </xdr:to>
    <xdr:sp macro="" textlink="">
      <xdr:nvSpPr>
        <xdr:cNvPr id="251" name="楕円 250"/>
        <xdr:cNvSpPr/>
      </xdr:nvSpPr>
      <xdr:spPr>
        <a:xfrm>
          <a:off x="3746500" y="162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42260</xdr:rowOff>
    </xdr:from>
    <xdr:ext cx="599010" cy="259045"/>
    <xdr:sp macro="" textlink="">
      <xdr:nvSpPr>
        <xdr:cNvPr id="252" name="テキスト ボックス 251"/>
        <xdr:cNvSpPr txBox="1"/>
      </xdr:nvSpPr>
      <xdr:spPr>
        <a:xfrm>
          <a:off x="3497795" y="1598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33361</xdr:rowOff>
    </xdr:from>
    <xdr:to>
      <xdr:col>15</xdr:col>
      <xdr:colOff>101600</xdr:colOff>
      <xdr:row>96</xdr:row>
      <xdr:rowOff>134961</xdr:rowOff>
    </xdr:to>
    <xdr:sp macro="" textlink="">
      <xdr:nvSpPr>
        <xdr:cNvPr id="253" name="楕円 252"/>
        <xdr:cNvSpPr/>
      </xdr:nvSpPr>
      <xdr:spPr>
        <a:xfrm>
          <a:off x="2857500" y="164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151488</xdr:rowOff>
    </xdr:from>
    <xdr:ext cx="534377" cy="259045"/>
    <xdr:sp macro="" textlink="">
      <xdr:nvSpPr>
        <xdr:cNvPr id="254" name="テキスト ボックス 253"/>
        <xdr:cNvSpPr txBox="1"/>
      </xdr:nvSpPr>
      <xdr:spPr>
        <a:xfrm>
          <a:off x="2641111" y="162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91425</xdr:rowOff>
    </xdr:from>
    <xdr:to>
      <xdr:col>10</xdr:col>
      <xdr:colOff>165100</xdr:colOff>
      <xdr:row>97</xdr:row>
      <xdr:rowOff>21575</xdr:rowOff>
    </xdr:to>
    <xdr:sp macro="" textlink="">
      <xdr:nvSpPr>
        <xdr:cNvPr id="255" name="楕円 254"/>
        <xdr:cNvSpPr/>
      </xdr:nvSpPr>
      <xdr:spPr>
        <a:xfrm>
          <a:off x="1968500" y="165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12702</xdr:rowOff>
    </xdr:from>
    <xdr:ext cx="534377" cy="259045"/>
    <xdr:sp macro="" textlink="">
      <xdr:nvSpPr>
        <xdr:cNvPr id="256" name="テキスト ボックス 255"/>
        <xdr:cNvSpPr txBox="1"/>
      </xdr:nvSpPr>
      <xdr:spPr>
        <a:xfrm>
          <a:off x="1752111" y="1664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108080</xdr:rowOff>
    </xdr:from>
    <xdr:to>
      <xdr:col>6</xdr:col>
      <xdr:colOff>38100</xdr:colOff>
      <xdr:row>97</xdr:row>
      <xdr:rowOff>38230</xdr:rowOff>
    </xdr:to>
    <xdr:sp macro="" textlink="">
      <xdr:nvSpPr>
        <xdr:cNvPr id="257" name="楕円 256"/>
        <xdr:cNvSpPr/>
      </xdr:nvSpPr>
      <xdr:spPr>
        <a:xfrm>
          <a:off x="1079500" y="165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54757</xdr:rowOff>
    </xdr:from>
    <xdr:ext cx="534377" cy="259045"/>
    <xdr:sp macro="" textlink="">
      <xdr:nvSpPr>
        <xdr:cNvPr id="258" name="テキスト ボックス 257"/>
        <xdr:cNvSpPr txBox="1"/>
      </xdr:nvSpPr>
      <xdr:spPr>
        <a:xfrm>
          <a:off x="863111" y="1634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16192</xdr:rowOff>
    </xdr:from>
    <xdr:to>
      <xdr:col>55</xdr:col>
      <xdr:colOff>0</xdr:colOff>
      <xdr:row>35</xdr:row>
      <xdr:rowOff>25578</xdr:rowOff>
    </xdr:to>
    <xdr:cxnSp macro="">
      <xdr:nvCxnSpPr>
        <xdr:cNvPr id="285" name="直線コネクタ 284"/>
        <xdr:cNvCxnSpPr/>
      </xdr:nvCxnSpPr>
      <xdr:spPr>
        <a:xfrm>
          <a:off x="9639300" y="6016942"/>
          <a:ext cx="838200" cy="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4524</xdr:rowOff>
    </xdr:from>
    <xdr:to>
      <xdr:col>50</xdr:col>
      <xdr:colOff>114300</xdr:colOff>
      <xdr:row>35</xdr:row>
      <xdr:rowOff>16192</xdr:rowOff>
    </xdr:to>
    <xdr:cxnSp macro="">
      <xdr:nvCxnSpPr>
        <xdr:cNvPr id="288" name="直線コネクタ 287"/>
        <xdr:cNvCxnSpPr/>
      </xdr:nvCxnSpPr>
      <xdr:spPr>
        <a:xfrm>
          <a:off x="8750300" y="5490924"/>
          <a:ext cx="889000" cy="52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37074</xdr:rowOff>
    </xdr:from>
    <xdr:ext cx="599010" cy="259045"/>
    <xdr:sp macro="" textlink="">
      <xdr:nvSpPr>
        <xdr:cNvPr id="290" name="テキスト ボックス 289"/>
        <xdr:cNvSpPr txBox="1"/>
      </xdr:nvSpPr>
      <xdr:spPr>
        <a:xfrm>
          <a:off x="9339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4524</xdr:rowOff>
    </xdr:from>
    <xdr:to>
      <xdr:col>45</xdr:col>
      <xdr:colOff>177800</xdr:colOff>
      <xdr:row>36</xdr:row>
      <xdr:rowOff>1246</xdr:rowOff>
    </xdr:to>
    <xdr:cxnSp macro="">
      <xdr:nvCxnSpPr>
        <xdr:cNvPr id="291" name="直線コネクタ 290"/>
        <xdr:cNvCxnSpPr/>
      </xdr:nvCxnSpPr>
      <xdr:spPr>
        <a:xfrm flipV="1">
          <a:off x="7861300" y="5490924"/>
          <a:ext cx="889000" cy="68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88564</xdr:rowOff>
    </xdr:from>
    <xdr:ext cx="599010" cy="259045"/>
    <xdr:sp macro="" textlink="">
      <xdr:nvSpPr>
        <xdr:cNvPr id="293" name="テキスト ボックス 292"/>
        <xdr:cNvSpPr txBox="1"/>
      </xdr:nvSpPr>
      <xdr:spPr>
        <a:xfrm>
          <a:off x="8450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1246</xdr:rowOff>
    </xdr:from>
    <xdr:to>
      <xdr:col>41</xdr:col>
      <xdr:colOff>50800</xdr:colOff>
      <xdr:row>36</xdr:row>
      <xdr:rowOff>30420</xdr:rowOff>
    </xdr:to>
    <xdr:cxnSp macro="">
      <xdr:nvCxnSpPr>
        <xdr:cNvPr id="294" name="直線コネクタ 293"/>
        <xdr:cNvCxnSpPr/>
      </xdr:nvCxnSpPr>
      <xdr:spPr>
        <a:xfrm flipV="1">
          <a:off x="6972300" y="6173446"/>
          <a:ext cx="8890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121327</xdr:rowOff>
    </xdr:from>
    <xdr:ext cx="534377" cy="259045"/>
    <xdr:sp macro="" textlink="">
      <xdr:nvSpPr>
        <xdr:cNvPr id="296" name="テキスト ボックス 295"/>
        <xdr:cNvSpPr txBox="1"/>
      </xdr:nvSpPr>
      <xdr:spPr>
        <a:xfrm>
          <a:off x="7594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127933</xdr:rowOff>
    </xdr:from>
    <xdr:ext cx="534377" cy="259045"/>
    <xdr:sp macro="" textlink="">
      <xdr:nvSpPr>
        <xdr:cNvPr id="298" name="テキスト ボックス 297"/>
        <xdr:cNvSpPr txBox="1"/>
      </xdr:nvSpPr>
      <xdr:spPr>
        <a:xfrm>
          <a:off x="6705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146228</xdr:rowOff>
    </xdr:from>
    <xdr:to>
      <xdr:col>55</xdr:col>
      <xdr:colOff>50800</xdr:colOff>
      <xdr:row>35</xdr:row>
      <xdr:rowOff>76378</xdr:rowOff>
    </xdr:to>
    <xdr:sp macro="" textlink="">
      <xdr:nvSpPr>
        <xdr:cNvPr id="304" name="楕円 303"/>
        <xdr:cNvSpPr/>
      </xdr:nvSpPr>
      <xdr:spPr>
        <a:xfrm>
          <a:off x="10426700" y="59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169105</xdr:rowOff>
    </xdr:from>
    <xdr:ext cx="599010" cy="259045"/>
    <xdr:sp macro="" textlink="">
      <xdr:nvSpPr>
        <xdr:cNvPr id="305" name="補助費等該当値テキスト"/>
        <xdr:cNvSpPr txBox="1"/>
      </xdr:nvSpPr>
      <xdr:spPr>
        <a:xfrm>
          <a:off x="10528300" y="582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136842</xdr:rowOff>
    </xdr:from>
    <xdr:to>
      <xdr:col>50</xdr:col>
      <xdr:colOff>165100</xdr:colOff>
      <xdr:row>35</xdr:row>
      <xdr:rowOff>66992</xdr:rowOff>
    </xdr:to>
    <xdr:sp macro="" textlink="">
      <xdr:nvSpPr>
        <xdr:cNvPr id="306" name="楕円 305"/>
        <xdr:cNvSpPr/>
      </xdr:nvSpPr>
      <xdr:spPr>
        <a:xfrm>
          <a:off x="9588500" y="59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83519</xdr:rowOff>
    </xdr:from>
    <xdr:ext cx="599010" cy="259045"/>
    <xdr:sp macro="" textlink="">
      <xdr:nvSpPr>
        <xdr:cNvPr id="307" name="テキスト ボックス 306"/>
        <xdr:cNvSpPr txBox="1"/>
      </xdr:nvSpPr>
      <xdr:spPr>
        <a:xfrm>
          <a:off x="9339795" y="574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125174</xdr:rowOff>
    </xdr:from>
    <xdr:to>
      <xdr:col>46</xdr:col>
      <xdr:colOff>38100</xdr:colOff>
      <xdr:row>32</xdr:row>
      <xdr:rowOff>55324</xdr:rowOff>
    </xdr:to>
    <xdr:sp macro="" textlink="">
      <xdr:nvSpPr>
        <xdr:cNvPr id="308" name="楕円 307"/>
        <xdr:cNvSpPr/>
      </xdr:nvSpPr>
      <xdr:spPr>
        <a:xfrm>
          <a:off x="8699500" y="54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71851</xdr:rowOff>
    </xdr:from>
    <xdr:ext cx="599010" cy="259045"/>
    <xdr:sp macro="" textlink="">
      <xdr:nvSpPr>
        <xdr:cNvPr id="309" name="テキスト ボックス 308"/>
        <xdr:cNvSpPr txBox="1"/>
      </xdr:nvSpPr>
      <xdr:spPr>
        <a:xfrm>
          <a:off x="8450795" y="521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121896</xdr:rowOff>
    </xdr:from>
    <xdr:to>
      <xdr:col>41</xdr:col>
      <xdr:colOff>101600</xdr:colOff>
      <xdr:row>36</xdr:row>
      <xdr:rowOff>52046</xdr:rowOff>
    </xdr:to>
    <xdr:sp macro="" textlink="">
      <xdr:nvSpPr>
        <xdr:cNvPr id="310" name="楕円 309"/>
        <xdr:cNvSpPr/>
      </xdr:nvSpPr>
      <xdr:spPr>
        <a:xfrm>
          <a:off x="7810500" y="61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68573</xdr:rowOff>
    </xdr:from>
    <xdr:ext cx="599010" cy="259045"/>
    <xdr:sp macro="" textlink="">
      <xdr:nvSpPr>
        <xdr:cNvPr id="311" name="テキスト ボックス 310"/>
        <xdr:cNvSpPr txBox="1"/>
      </xdr:nvSpPr>
      <xdr:spPr>
        <a:xfrm>
          <a:off x="7561795" y="589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151070</xdr:rowOff>
    </xdr:from>
    <xdr:to>
      <xdr:col>36</xdr:col>
      <xdr:colOff>165100</xdr:colOff>
      <xdr:row>36</xdr:row>
      <xdr:rowOff>81220</xdr:rowOff>
    </xdr:to>
    <xdr:sp macro="" textlink="">
      <xdr:nvSpPr>
        <xdr:cNvPr id="312" name="楕円 311"/>
        <xdr:cNvSpPr/>
      </xdr:nvSpPr>
      <xdr:spPr>
        <a:xfrm>
          <a:off x="6921500" y="61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97747</xdr:rowOff>
    </xdr:from>
    <xdr:ext cx="534377" cy="259045"/>
    <xdr:sp macro="" textlink="">
      <xdr:nvSpPr>
        <xdr:cNvPr id="313" name="テキスト ボックス 312"/>
        <xdr:cNvSpPr txBox="1"/>
      </xdr:nvSpPr>
      <xdr:spPr>
        <a:xfrm>
          <a:off x="6705111" y="592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54450</xdr:rowOff>
    </xdr:from>
    <xdr:to>
      <xdr:col>55</xdr:col>
      <xdr:colOff>0</xdr:colOff>
      <xdr:row>55</xdr:row>
      <xdr:rowOff>34855</xdr:rowOff>
    </xdr:to>
    <xdr:cxnSp macro="">
      <xdr:nvCxnSpPr>
        <xdr:cNvPr id="340" name="直線コネクタ 339"/>
        <xdr:cNvCxnSpPr/>
      </xdr:nvCxnSpPr>
      <xdr:spPr>
        <a:xfrm flipV="1">
          <a:off x="9639300" y="9312750"/>
          <a:ext cx="8382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164080</xdr:rowOff>
    </xdr:from>
    <xdr:ext cx="534377" cy="259045"/>
    <xdr:sp macro="" textlink="">
      <xdr:nvSpPr>
        <xdr:cNvPr id="341" name="普通建設事業費平均値テキスト"/>
        <xdr:cNvSpPr txBox="1"/>
      </xdr:nvSpPr>
      <xdr:spPr>
        <a:xfrm>
          <a:off x="10528300" y="9593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34855</xdr:rowOff>
    </xdr:from>
    <xdr:to>
      <xdr:col>50</xdr:col>
      <xdr:colOff>114300</xdr:colOff>
      <xdr:row>55</xdr:row>
      <xdr:rowOff>137039</xdr:rowOff>
    </xdr:to>
    <xdr:cxnSp macro="">
      <xdr:nvCxnSpPr>
        <xdr:cNvPr id="343" name="直線コネクタ 342"/>
        <xdr:cNvCxnSpPr/>
      </xdr:nvCxnSpPr>
      <xdr:spPr>
        <a:xfrm flipV="1">
          <a:off x="8750300" y="9464605"/>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77578</xdr:rowOff>
    </xdr:from>
    <xdr:ext cx="534377" cy="259045"/>
    <xdr:sp macro="" textlink="">
      <xdr:nvSpPr>
        <xdr:cNvPr id="345" name="テキスト ボックス 344"/>
        <xdr:cNvSpPr txBox="1"/>
      </xdr:nvSpPr>
      <xdr:spPr>
        <a:xfrm>
          <a:off x="9372111" y="96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137039</xdr:rowOff>
    </xdr:from>
    <xdr:to>
      <xdr:col>45</xdr:col>
      <xdr:colOff>177800</xdr:colOff>
      <xdr:row>56</xdr:row>
      <xdr:rowOff>100234</xdr:rowOff>
    </xdr:to>
    <xdr:cxnSp macro="">
      <xdr:nvCxnSpPr>
        <xdr:cNvPr id="346" name="直線コネクタ 345"/>
        <xdr:cNvCxnSpPr/>
      </xdr:nvCxnSpPr>
      <xdr:spPr>
        <a:xfrm flipV="1">
          <a:off x="7861300" y="9566789"/>
          <a:ext cx="889000" cy="1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100234</xdr:rowOff>
    </xdr:from>
    <xdr:to>
      <xdr:col>41</xdr:col>
      <xdr:colOff>50800</xdr:colOff>
      <xdr:row>56</xdr:row>
      <xdr:rowOff>166638</xdr:rowOff>
    </xdr:to>
    <xdr:cxnSp macro="">
      <xdr:nvCxnSpPr>
        <xdr:cNvPr id="349" name="直線コネクタ 348"/>
        <xdr:cNvCxnSpPr/>
      </xdr:nvCxnSpPr>
      <xdr:spPr>
        <a:xfrm flipV="1">
          <a:off x="6972300" y="9701434"/>
          <a:ext cx="889000" cy="6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77228</xdr:rowOff>
    </xdr:from>
    <xdr:ext cx="599010" cy="259045"/>
    <xdr:sp macro="" textlink="">
      <xdr:nvSpPr>
        <xdr:cNvPr id="351" name="テキスト ボックス 350"/>
        <xdr:cNvSpPr txBox="1"/>
      </xdr:nvSpPr>
      <xdr:spPr>
        <a:xfrm>
          <a:off x="7561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146091</xdr:rowOff>
    </xdr:from>
    <xdr:ext cx="534377" cy="259045"/>
    <xdr:sp macro="" textlink="">
      <xdr:nvSpPr>
        <xdr:cNvPr id="353" name="テキスト ボックス 352"/>
        <xdr:cNvSpPr txBox="1"/>
      </xdr:nvSpPr>
      <xdr:spPr>
        <a:xfrm>
          <a:off x="6705111" y="94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3650</xdr:rowOff>
    </xdr:from>
    <xdr:to>
      <xdr:col>55</xdr:col>
      <xdr:colOff>50800</xdr:colOff>
      <xdr:row>54</xdr:row>
      <xdr:rowOff>105250</xdr:rowOff>
    </xdr:to>
    <xdr:sp macro="" textlink="">
      <xdr:nvSpPr>
        <xdr:cNvPr id="359" name="楕円 358"/>
        <xdr:cNvSpPr/>
      </xdr:nvSpPr>
      <xdr:spPr>
        <a:xfrm>
          <a:off x="10426700" y="92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26527</xdr:rowOff>
    </xdr:from>
    <xdr:ext cx="599010" cy="259045"/>
    <xdr:sp macro="" textlink="">
      <xdr:nvSpPr>
        <xdr:cNvPr id="360" name="普通建設事業費該当値テキスト"/>
        <xdr:cNvSpPr txBox="1"/>
      </xdr:nvSpPr>
      <xdr:spPr>
        <a:xfrm>
          <a:off x="10528300" y="911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155505</xdr:rowOff>
    </xdr:from>
    <xdr:to>
      <xdr:col>50</xdr:col>
      <xdr:colOff>165100</xdr:colOff>
      <xdr:row>55</xdr:row>
      <xdr:rowOff>85655</xdr:rowOff>
    </xdr:to>
    <xdr:sp macro="" textlink="">
      <xdr:nvSpPr>
        <xdr:cNvPr id="361" name="楕円 360"/>
        <xdr:cNvSpPr/>
      </xdr:nvSpPr>
      <xdr:spPr>
        <a:xfrm>
          <a:off x="9588500" y="94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102182</xdr:rowOff>
    </xdr:from>
    <xdr:ext cx="599010" cy="259045"/>
    <xdr:sp macro="" textlink="">
      <xdr:nvSpPr>
        <xdr:cNvPr id="362" name="テキスト ボックス 361"/>
        <xdr:cNvSpPr txBox="1"/>
      </xdr:nvSpPr>
      <xdr:spPr>
        <a:xfrm>
          <a:off x="9339795" y="918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86239</xdr:rowOff>
    </xdr:from>
    <xdr:to>
      <xdr:col>46</xdr:col>
      <xdr:colOff>38100</xdr:colOff>
      <xdr:row>56</xdr:row>
      <xdr:rowOff>16389</xdr:rowOff>
    </xdr:to>
    <xdr:sp macro="" textlink="">
      <xdr:nvSpPr>
        <xdr:cNvPr id="363" name="楕円 362"/>
        <xdr:cNvSpPr/>
      </xdr:nvSpPr>
      <xdr:spPr>
        <a:xfrm>
          <a:off x="8699500" y="9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7516</xdr:rowOff>
    </xdr:from>
    <xdr:ext cx="599010" cy="259045"/>
    <xdr:sp macro="" textlink="">
      <xdr:nvSpPr>
        <xdr:cNvPr id="364" name="テキスト ボックス 363"/>
        <xdr:cNvSpPr txBox="1"/>
      </xdr:nvSpPr>
      <xdr:spPr>
        <a:xfrm>
          <a:off x="8450795" y="960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49434</xdr:rowOff>
    </xdr:from>
    <xdr:to>
      <xdr:col>41</xdr:col>
      <xdr:colOff>101600</xdr:colOff>
      <xdr:row>56</xdr:row>
      <xdr:rowOff>151034</xdr:rowOff>
    </xdr:to>
    <xdr:sp macro="" textlink="">
      <xdr:nvSpPr>
        <xdr:cNvPr id="365" name="楕円 364"/>
        <xdr:cNvSpPr/>
      </xdr:nvSpPr>
      <xdr:spPr>
        <a:xfrm>
          <a:off x="7810500" y="96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142161</xdr:rowOff>
    </xdr:from>
    <xdr:ext cx="534377" cy="259045"/>
    <xdr:sp macro="" textlink="">
      <xdr:nvSpPr>
        <xdr:cNvPr id="366" name="テキスト ボックス 365"/>
        <xdr:cNvSpPr txBox="1"/>
      </xdr:nvSpPr>
      <xdr:spPr>
        <a:xfrm>
          <a:off x="7594111" y="97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115838</xdr:rowOff>
    </xdr:from>
    <xdr:to>
      <xdr:col>36</xdr:col>
      <xdr:colOff>165100</xdr:colOff>
      <xdr:row>57</xdr:row>
      <xdr:rowOff>45988</xdr:rowOff>
    </xdr:to>
    <xdr:sp macro="" textlink="">
      <xdr:nvSpPr>
        <xdr:cNvPr id="367" name="楕円 366"/>
        <xdr:cNvSpPr/>
      </xdr:nvSpPr>
      <xdr:spPr>
        <a:xfrm>
          <a:off x="6921500" y="971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37115</xdr:rowOff>
    </xdr:from>
    <xdr:ext cx="534377" cy="259045"/>
    <xdr:sp macro="" textlink="">
      <xdr:nvSpPr>
        <xdr:cNvPr id="368" name="テキスト ボックス 367"/>
        <xdr:cNvSpPr txBox="1"/>
      </xdr:nvSpPr>
      <xdr:spPr>
        <a:xfrm>
          <a:off x="6705111" y="980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17452</xdr:rowOff>
    </xdr:from>
    <xdr:to>
      <xdr:col>55</xdr:col>
      <xdr:colOff>0</xdr:colOff>
      <xdr:row>78</xdr:row>
      <xdr:rowOff>78946</xdr:rowOff>
    </xdr:to>
    <xdr:cxnSp macro="">
      <xdr:nvCxnSpPr>
        <xdr:cNvPr id="397" name="直線コネクタ 396"/>
        <xdr:cNvCxnSpPr/>
      </xdr:nvCxnSpPr>
      <xdr:spPr>
        <a:xfrm>
          <a:off x="9639300" y="13390552"/>
          <a:ext cx="8382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17452</xdr:rowOff>
    </xdr:from>
    <xdr:to>
      <xdr:col>50</xdr:col>
      <xdr:colOff>114300</xdr:colOff>
      <xdr:row>78</xdr:row>
      <xdr:rowOff>84333</xdr:rowOff>
    </xdr:to>
    <xdr:cxnSp macro="">
      <xdr:nvCxnSpPr>
        <xdr:cNvPr id="400" name="直線コネクタ 399"/>
        <xdr:cNvCxnSpPr/>
      </xdr:nvCxnSpPr>
      <xdr:spPr>
        <a:xfrm flipV="1">
          <a:off x="8750300" y="13390552"/>
          <a:ext cx="889000" cy="6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84333</xdr:rowOff>
    </xdr:from>
    <xdr:to>
      <xdr:col>45</xdr:col>
      <xdr:colOff>177800</xdr:colOff>
      <xdr:row>79</xdr:row>
      <xdr:rowOff>22299</xdr:rowOff>
    </xdr:to>
    <xdr:cxnSp macro="">
      <xdr:nvCxnSpPr>
        <xdr:cNvPr id="403" name="直線コネクタ 402"/>
        <xdr:cNvCxnSpPr/>
      </xdr:nvCxnSpPr>
      <xdr:spPr>
        <a:xfrm flipV="1">
          <a:off x="7861300" y="13457433"/>
          <a:ext cx="889000" cy="10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22299</xdr:rowOff>
    </xdr:from>
    <xdr:to>
      <xdr:col>41</xdr:col>
      <xdr:colOff>50800</xdr:colOff>
      <xdr:row>79</xdr:row>
      <xdr:rowOff>28532</xdr:rowOff>
    </xdr:to>
    <xdr:cxnSp macro="">
      <xdr:nvCxnSpPr>
        <xdr:cNvPr id="406" name="直線コネクタ 405"/>
        <xdr:cNvCxnSpPr/>
      </xdr:nvCxnSpPr>
      <xdr:spPr>
        <a:xfrm flipV="1">
          <a:off x="6972300" y="13566849"/>
          <a:ext cx="889000" cy="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83971</xdr:rowOff>
    </xdr:from>
    <xdr:ext cx="534377" cy="259045"/>
    <xdr:sp macro="" textlink="">
      <xdr:nvSpPr>
        <xdr:cNvPr id="410" name="テキスト ボックス 409"/>
        <xdr:cNvSpPr txBox="1"/>
      </xdr:nvSpPr>
      <xdr:spPr>
        <a:xfrm>
          <a:off x="6705111" y="131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28146</xdr:rowOff>
    </xdr:from>
    <xdr:to>
      <xdr:col>55</xdr:col>
      <xdr:colOff>50800</xdr:colOff>
      <xdr:row>78</xdr:row>
      <xdr:rowOff>129746</xdr:rowOff>
    </xdr:to>
    <xdr:sp macro="" textlink="">
      <xdr:nvSpPr>
        <xdr:cNvPr id="416" name="楕円 415"/>
        <xdr:cNvSpPr/>
      </xdr:nvSpPr>
      <xdr:spPr>
        <a:xfrm>
          <a:off x="10426700" y="1340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6573</xdr:rowOff>
    </xdr:from>
    <xdr:ext cx="534377" cy="259045"/>
    <xdr:sp macro="" textlink="">
      <xdr:nvSpPr>
        <xdr:cNvPr id="417" name="普通建設事業費 （ うち新規整備　）該当値テキスト"/>
        <xdr:cNvSpPr txBox="1"/>
      </xdr:nvSpPr>
      <xdr:spPr>
        <a:xfrm>
          <a:off x="10528300" y="1337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138102</xdr:rowOff>
    </xdr:from>
    <xdr:to>
      <xdr:col>50</xdr:col>
      <xdr:colOff>165100</xdr:colOff>
      <xdr:row>78</xdr:row>
      <xdr:rowOff>68252</xdr:rowOff>
    </xdr:to>
    <xdr:sp macro="" textlink="">
      <xdr:nvSpPr>
        <xdr:cNvPr id="418" name="楕円 417"/>
        <xdr:cNvSpPr/>
      </xdr:nvSpPr>
      <xdr:spPr>
        <a:xfrm>
          <a:off x="9588500" y="133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59379</xdr:rowOff>
    </xdr:from>
    <xdr:ext cx="534377" cy="259045"/>
    <xdr:sp macro="" textlink="">
      <xdr:nvSpPr>
        <xdr:cNvPr id="419" name="テキスト ボックス 418"/>
        <xdr:cNvSpPr txBox="1"/>
      </xdr:nvSpPr>
      <xdr:spPr>
        <a:xfrm>
          <a:off x="9372111" y="1343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33533</xdr:rowOff>
    </xdr:from>
    <xdr:to>
      <xdr:col>46</xdr:col>
      <xdr:colOff>38100</xdr:colOff>
      <xdr:row>78</xdr:row>
      <xdr:rowOff>135133</xdr:rowOff>
    </xdr:to>
    <xdr:sp macro="" textlink="">
      <xdr:nvSpPr>
        <xdr:cNvPr id="420" name="楕円 419"/>
        <xdr:cNvSpPr/>
      </xdr:nvSpPr>
      <xdr:spPr>
        <a:xfrm>
          <a:off x="8699500" y="134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126260</xdr:rowOff>
    </xdr:from>
    <xdr:ext cx="534377" cy="259045"/>
    <xdr:sp macro="" textlink="">
      <xdr:nvSpPr>
        <xdr:cNvPr id="421" name="テキスト ボックス 420"/>
        <xdr:cNvSpPr txBox="1"/>
      </xdr:nvSpPr>
      <xdr:spPr>
        <a:xfrm>
          <a:off x="8483111" y="1349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142949</xdr:rowOff>
    </xdr:from>
    <xdr:to>
      <xdr:col>41</xdr:col>
      <xdr:colOff>101600</xdr:colOff>
      <xdr:row>79</xdr:row>
      <xdr:rowOff>73099</xdr:rowOff>
    </xdr:to>
    <xdr:sp macro="" textlink="">
      <xdr:nvSpPr>
        <xdr:cNvPr id="422" name="楕円 421"/>
        <xdr:cNvSpPr/>
      </xdr:nvSpPr>
      <xdr:spPr>
        <a:xfrm>
          <a:off x="7810500" y="1351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64226</xdr:rowOff>
    </xdr:from>
    <xdr:ext cx="469744" cy="259045"/>
    <xdr:sp macro="" textlink="">
      <xdr:nvSpPr>
        <xdr:cNvPr id="423" name="テキスト ボックス 422"/>
        <xdr:cNvSpPr txBox="1"/>
      </xdr:nvSpPr>
      <xdr:spPr>
        <a:xfrm>
          <a:off x="7626428" y="1360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149182</xdr:rowOff>
    </xdr:from>
    <xdr:to>
      <xdr:col>36</xdr:col>
      <xdr:colOff>165100</xdr:colOff>
      <xdr:row>79</xdr:row>
      <xdr:rowOff>79332</xdr:rowOff>
    </xdr:to>
    <xdr:sp macro="" textlink="">
      <xdr:nvSpPr>
        <xdr:cNvPr id="424" name="楕円 423"/>
        <xdr:cNvSpPr/>
      </xdr:nvSpPr>
      <xdr:spPr>
        <a:xfrm>
          <a:off x="6921500" y="1352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70459</xdr:rowOff>
    </xdr:from>
    <xdr:ext cx="469744" cy="259045"/>
    <xdr:sp macro="" textlink="">
      <xdr:nvSpPr>
        <xdr:cNvPr id="425" name="テキスト ボックス 424"/>
        <xdr:cNvSpPr txBox="1"/>
      </xdr:nvSpPr>
      <xdr:spPr>
        <a:xfrm>
          <a:off x="6737428" y="1361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22236</xdr:rowOff>
    </xdr:from>
    <xdr:to>
      <xdr:col>55</xdr:col>
      <xdr:colOff>0</xdr:colOff>
      <xdr:row>96</xdr:row>
      <xdr:rowOff>41548</xdr:rowOff>
    </xdr:to>
    <xdr:cxnSp macro="">
      <xdr:nvCxnSpPr>
        <xdr:cNvPr id="452" name="直線コネクタ 451"/>
        <xdr:cNvCxnSpPr/>
      </xdr:nvCxnSpPr>
      <xdr:spPr>
        <a:xfrm flipV="1">
          <a:off x="9639300" y="16309986"/>
          <a:ext cx="838200" cy="19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159901</xdr:rowOff>
    </xdr:from>
    <xdr:ext cx="534377" cy="259045"/>
    <xdr:sp macro="" textlink="">
      <xdr:nvSpPr>
        <xdr:cNvPr id="453" name="普通建設事業費 （ うち更新整備　）平均値テキスト"/>
        <xdr:cNvSpPr txBox="1"/>
      </xdr:nvSpPr>
      <xdr:spPr>
        <a:xfrm>
          <a:off x="10528300" y="1661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41548</xdr:rowOff>
    </xdr:from>
    <xdr:to>
      <xdr:col>50</xdr:col>
      <xdr:colOff>114300</xdr:colOff>
      <xdr:row>96</xdr:row>
      <xdr:rowOff>141520</xdr:rowOff>
    </xdr:to>
    <xdr:cxnSp macro="">
      <xdr:nvCxnSpPr>
        <xdr:cNvPr id="455" name="直線コネクタ 454"/>
        <xdr:cNvCxnSpPr/>
      </xdr:nvCxnSpPr>
      <xdr:spPr>
        <a:xfrm flipV="1">
          <a:off x="8750300" y="16500748"/>
          <a:ext cx="889000" cy="9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104159</xdr:rowOff>
    </xdr:from>
    <xdr:ext cx="534377" cy="259045"/>
    <xdr:sp macro="" textlink="">
      <xdr:nvSpPr>
        <xdr:cNvPr id="457" name="テキスト ボックス 456"/>
        <xdr:cNvSpPr txBox="1"/>
      </xdr:nvSpPr>
      <xdr:spPr>
        <a:xfrm>
          <a:off x="9372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141520</xdr:rowOff>
    </xdr:from>
    <xdr:to>
      <xdr:col>45</xdr:col>
      <xdr:colOff>177800</xdr:colOff>
      <xdr:row>97</xdr:row>
      <xdr:rowOff>11223</xdr:rowOff>
    </xdr:to>
    <xdr:cxnSp macro="">
      <xdr:nvCxnSpPr>
        <xdr:cNvPr id="458" name="直線コネクタ 457"/>
        <xdr:cNvCxnSpPr/>
      </xdr:nvCxnSpPr>
      <xdr:spPr>
        <a:xfrm flipV="1">
          <a:off x="7861300" y="16600720"/>
          <a:ext cx="889000" cy="4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70170</xdr:rowOff>
    </xdr:from>
    <xdr:ext cx="534377" cy="259045"/>
    <xdr:sp macro="" textlink="">
      <xdr:nvSpPr>
        <xdr:cNvPr id="460" name="テキスト ボックス 459"/>
        <xdr:cNvSpPr txBox="1"/>
      </xdr:nvSpPr>
      <xdr:spPr>
        <a:xfrm>
          <a:off x="8483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11223</xdr:rowOff>
    </xdr:from>
    <xdr:to>
      <xdr:col>41</xdr:col>
      <xdr:colOff>50800</xdr:colOff>
      <xdr:row>97</xdr:row>
      <xdr:rowOff>59032</xdr:rowOff>
    </xdr:to>
    <xdr:cxnSp macro="">
      <xdr:nvCxnSpPr>
        <xdr:cNvPr id="461" name="直線コネクタ 460"/>
        <xdr:cNvCxnSpPr/>
      </xdr:nvCxnSpPr>
      <xdr:spPr>
        <a:xfrm flipV="1">
          <a:off x="6972300" y="16641873"/>
          <a:ext cx="889000" cy="4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100113</xdr:rowOff>
    </xdr:from>
    <xdr:ext cx="534377" cy="259045"/>
    <xdr:sp macro="" textlink="">
      <xdr:nvSpPr>
        <xdr:cNvPr id="463" name="テキスト ボックス 462"/>
        <xdr:cNvSpPr txBox="1"/>
      </xdr:nvSpPr>
      <xdr:spPr>
        <a:xfrm>
          <a:off x="7594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125967</xdr:rowOff>
    </xdr:from>
    <xdr:ext cx="534377" cy="259045"/>
    <xdr:sp macro="" textlink="">
      <xdr:nvSpPr>
        <xdr:cNvPr id="465" name="テキスト ボックス 464"/>
        <xdr:cNvSpPr txBox="1"/>
      </xdr:nvSpPr>
      <xdr:spPr>
        <a:xfrm>
          <a:off x="6705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142886</xdr:rowOff>
    </xdr:from>
    <xdr:to>
      <xdr:col>55</xdr:col>
      <xdr:colOff>50800</xdr:colOff>
      <xdr:row>95</xdr:row>
      <xdr:rowOff>73036</xdr:rowOff>
    </xdr:to>
    <xdr:sp macro="" textlink="">
      <xdr:nvSpPr>
        <xdr:cNvPr id="471" name="楕円 470"/>
        <xdr:cNvSpPr/>
      </xdr:nvSpPr>
      <xdr:spPr>
        <a:xfrm>
          <a:off x="10426700" y="1625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165763</xdr:rowOff>
    </xdr:from>
    <xdr:ext cx="599010" cy="259045"/>
    <xdr:sp macro="" textlink="">
      <xdr:nvSpPr>
        <xdr:cNvPr id="472" name="普通建設事業費 （ うち更新整備　）該当値テキスト"/>
        <xdr:cNvSpPr txBox="1"/>
      </xdr:nvSpPr>
      <xdr:spPr>
        <a:xfrm>
          <a:off x="10528300" y="1611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162198</xdr:rowOff>
    </xdr:from>
    <xdr:to>
      <xdr:col>50</xdr:col>
      <xdr:colOff>165100</xdr:colOff>
      <xdr:row>96</xdr:row>
      <xdr:rowOff>92348</xdr:rowOff>
    </xdr:to>
    <xdr:sp macro="" textlink="">
      <xdr:nvSpPr>
        <xdr:cNvPr id="473" name="楕円 472"/>
        <xdr:cNvSpPr/>
      </xdr:nvSpPr>
      <xdr:spPr>
        <a:xfrm>
          <a:off x="9588500" y="164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108875</xdr:rowOff>
    </xdr:from>
    <xdr:ext cx="534377" cy="259045"/>
    <xdr:sp macro="" textlink="">
      <xdr:nvSpPr>
        <xdr:cNvPr id="474" name="テキスト ボックス 473"/>
        <xdr:cNvSpPr txBox="1"/>
      </xdr:nvSpPr>
      <xdr:spPr>
        <a:xfrm>
          <a:off x="9372111" y="1622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90720</xdr:rowOff>
    </xdr:from>
    <xdr:to>
      <xdr:col>46</xdr:col>
      <xdr:colOff>38100</xdr:colOff>
      <xdr:row>97</xdr:row>
      <xdr:rowOff>20870</xdr:rowOff>
    </xdr:to>
    <xdr:sp macro="" textlink="">
      <xdr:nvSpPr>
        <xdr:cNvPr id="475" name="楕円 474"/>
        <xdr:cNvSpPr/>
      </xdr:nvSpPr>
      <xdr:spPr>
        <a:xfrm>
          <a:off x="8699500" y="1654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37397</xdr:rowOff>
    </xdr:from>
    <xdr:ext cx="534377" cy="259045"/>
    <xdr:sp macro="" textlink="">
      <xdr:nvSpPr>
        <xdr:cNvPr id="476" name="テキスト ボックス 475"/>
        <xdr:cNvSpPr txBox="1"/>
      </xdr:nvSpPr>
      <xdr:spPr>
        <a:xfrm>
          <a:off x="8483111" y="1632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131873</xdr:rowOff>
    </xdr:from>
    <xdr:to>
      <xdr:col>41</xdr:col>
      <xdr:colOff>101600</xdr:colOff>
      <xdr:row>97</xdr:row>
      <xdr:rowOff>62023</xdr:rowOff>
    </xdr:to>
    <xdr:sp macro="" textlink="">
      <xdr:nvSpPr>
        <xdr:cNvPr id="477" name="楕円 476"/>
        <xdr:cNvSpPr/>
      </xdr:nvSpPr>
      <xdr:spPr>
        <a:xfrm>
          <a:off x="7810500" y="1659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78550</xdr:rowOff>
    </xdr:from>
    <xdr:ext cx="534377" cy="259045"/>
    <xdr:sp macro="" textlink="">
      <xdr:nvSpPr>
        <xdr:cNvPr id="478" name="テキスト ボックス 477"/>
        <xdr:cNvSpPr txBox="1"/>
      </xdr:nvSpPr>
      <xdr:spPr>
        <a:xfrm>
          <a:off x="7594111" y="163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8232</xdr:rowOff>
    </xdr:from>
    <xdr:to>
      <xdr:col>36</xdr:col>
      <xdr:colOff>165100</xdr:colOff>
      <xdr:row>97</xdr:row>
      <xdr:rowOff>109832</xdr:rowOff>
    </xdr:to>
    <xdr:sp macro="" textlink="">
      <xdr:nvSpPr>
        <xdr:cNvPr id="479" name="楕円 478"/>
        <xdr:cNvSpPr/>
      </xdr:nvSpPr>
      <xdr:spPr>
        <a:xfrm>
          <a:off x="6921500" y="166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126359</xdr:rowOff>
    </xdr:from>
    <xdr:ext cx="534377" cy="259045"/>
    <xdr:sp macro="" textlink="">
      <xdr:nvSpPr>
        <xdr:cNvPr id="480" name="テキスト ボックス 479"/>
        <xdr:cNvSpPr txBox="1"/>
      </xdr:nvSpPr>
      <xdr:spPr>
        <a:xfrm>
          <a:off x="6705111" y="164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30544</xdr:rowOff>
    </xdr:from>
    <xdr:to>
      <xdr:col>85</xdr:col>
      <xdr:colOff>127000</xdr:colOff>
      <xdr:row>39</xdr:row>
      <xdr:rowOff>44450</xdr:rowOff>
    </xdr:to>
    <xdr:cxnSp macro="">
      <xdr:nvCxnSpPr>
        <xdr:cNvPr id="509" name="直線コネクタ 508"/>
        <xdr:cNvCxnSpPr/>
      </xdr:nvCxnSpPr>
      <xdr:spPr>
        <a:xfrm flipV="1">
          <a:off x="15481300" y="6717094"/>
          <a:ext cx="8382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92018</xdr:rowOff>
    </xdr:from>
    <xdr:to>
      <xdr:col>81</xdr:col>
      <xdr:colOff>50800</xdr:colOff>
      <xdr:row>39</xdr:row>
      <xdr:rowOff>44450</xdr:rowOff>
    </xdr:to>
    <xdr:cxnSp macro="">
      <xdr:nvCxnSpPr>
        <xdr:cNvPr id="512" name="直線コネクタ 511"/>
        <xdr:cNvCxnSpPr/>
      </xdr:nvCxnSpPr>
      <xdr:spPr>
        <a:xfrm>
          <a:off x="14592300" y="6607118"/>
          <a:ext cx="889000" cy="12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145624</xdr:rowOff>
    </xdr:from>
    <xdr:to>
      <xdr:col>76</xdr:col>
      <xdr:colOff>114300</xdr:colOff>
      <xdr:row>38</xdr:row>
      <xdr:rowOff>92018</xdr:rowOff>
    </xdr:to>
    <xdr:cxnSp macro="">
      <xdr:nvCxnSpPr>
        <xdr:cNvPr id="515" name="直線コネクタ 514"/>
        <xdr:cNvCxnSpPr/>
      </xdr:nvCxnSpPr>
      <xdr:spPr>
        <a:xfrm>
          <a:off x="13703300" y="6489274"/>
          <a:ext cx="889000" cy="1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157852</xdr:rowOff>
    </xdr:from>
    <xdr:ext cx="469744" cy="259045"/>
    <xdr:sp macro="" textlink="">
      <xdr:nvSpPr>
        <xdr:cNvPr id="517" name="テキスト ボックス 516"/>
        <xdr:cNvSpPr txBox="1"/>
      </xdr:nvSpPr>
      <xdr:spPr>
        <a:xfrm>
          <a:off x="14357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83674</xdr:rowOff>
    </xdr:from>
    <xdr:to>
      <xdr:col>71</xdr:col>
      <xdr:colOff>177800</xdr:colOff>
      <xdr:row>37</xdr:row>
      <xdr:rowOff>145624</xdr:rowOff>
    </xdr:to>
    <xdr:cxnSp macro="">
      <xdr:nvCxnSpPr>
        <xdr:cNvPr id="518" name="直線コネクタ 517"/>
        <xdr:cNvCxnSpPr/>
      </xdr:nvCxnSpPr>
      <xdr:spPr>
        <a:xfrm>
          <a:off x="12814300" y="6427324"/>
          <a:ext cx="8890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133316</xdr:rowOff>
    </xdr:from>
    <xdr:ext cx="469744" cy="259045"/>
    <xdr:sp macro="" textlink="">
      <xdr:nvSpPr>
        <xdr:cNvPr id="520" name="テキスト ボックス 519"/>
        <xdr:cNvSpPr txBox="1"/>
      </xdr:nvSpPr>
      <xdr:spPr>
        <a:xfrm>
          <a:off x="13468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168444</xdr:rowOff>
    </xdr:from>
    <xdr:ext cx="469744" cy="259045"/>
    <xdr:sp macro="" textlink="">
      <xdr:nvSpPr>
        <xdr:cNvPr id="522" name="テキスト ボックス 521"/>
        <xdr:cNvSpPr txBox="1"/>
      </xdr:nvSpPr>
      <xdr:spPr>
        <a:xfrm>
          <a:off x="12579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151194</xdr:rowOff>
    </xdr:from>
    <xdr:to>
      <xdr:col>85</xdr:col>
      <xdr:colOff>177800</xdr:colOff>
      <xdr:row>39</xdr:row>
      <xdr:rowOff>81344</xdr:rowOff>
    </xdr:to>
    <xdr:sp macro="" textlink="">
      <xdr:nvSpPr>
        <xdr:cNvPr id="528" name="楕円 527"/>
        <xdr:cNvSpPr/>
      </xdr:nvSpPr>
      <xdr:spPr>
        <a:xfrm>
          <a:off x="16268700" y="66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66121</xdr:rowOff>
    </xdr:from>
    <xdr:ext cx="378565" cy="259045"/>
    <xdr:sp macro="" textlink="">
      <xdr:nvSpPr>
        <xdr:cNvPr id="529" name="災害復旧事業費該当値テキスト"/>
        <xdr:cNvSpPr txBox="1"/>
      </xdr:nvSpPr>
      <xdr:spPr>
        <a:xfrm>
          <a:off x="16370300" y="658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41218</xdr:rowOff>
    </xdr:from>
    <xdr:to>
      <xdr:col>76</xdr:col>
      <xdr:colOff>165100</xdr:colOff>
      <xdr:row>38</xdr:row>
      <xdr:rowOff>142818</xdr:rowOff>
    </xdr:to>
    <xdr:sp macro="" textlink="">
      <xdr:nvSpPr>
        <xdr:cNvPr id="532" name="楕円 531"/>
        <xdr:cNvSpPr/>
      </xdr:nvSpPr>
      <xdr:spPr>
        <a:xfrm>
          <a:off x="14541500" y="655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159345</xdr:rowOff>
    </xdr:from>
    <xdr:ext cx="469744" cy="259045"/>
    <xdr:sp macro="" textlink="">
      <xdr:nvSpPr>
        <xdr:cNvPr id="533" name="テキスト ボックス 532"/>
        <xdr:cNvSpPr txBox="1"/>
      </xdr:nvSpPr>
      <xdr:spPr>
        <a:xfrm>
          <a:off x="14357428" y="633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94824</xdr:rowOff>
    </xdr:from>
    <xdr:to>
      <xdr:col>72</xdr:col>
      <xdr:colOff>38100</xdr:colOff>
      <xdr:row>38</xdr:row>
      <xdr:rowOff>24974</xdr:rowOff>
    </xdr:to>
    <xdr:sp macro="" textlink="">
      <xdr:nvSpPr>
        <xdr:cNvPr id="534" name="楕円 533"/>
        <xdr:cNvSpPr/>
      </xdr:nvSpPr>
      <xdr:spPr>
        <a:xfrm>
          <a:off x="13652500" y="64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41501</xdr:rowOff>
    </xdr:from>
    <xdr:ext cx="534377" cy="259045"/>
    <xdr:sp macro="" textlink="">
      <xdr:nvSpPr>
        <xdr:cNvPr id="535" name="テキスト ボックス 534"/>
        <xdr:cNvSpPr txBox="1"/>
      </xdr:nvSpPr>
      <xdr:spPr>
        <a:xfrm>
          <a:off x="13436111" y="62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32874</xdr:rowOff>
    </xdr:from>
    <xdr:to>
      <xdr:col>67</xdr:col>
      <xdr:colOff>101600</xdr:colOff>
      <xdr:row>37</xdr:row>
      <xdr:rowOff>134474</xdr:rowOff>
    </xdr:to>
    <xdr:sp macro="" textlink="">
      <xdr:nvSpPr>
        <xdr:cNvPr id="536" name="楕円 535"/>
        <xdr:cNvSpPr/>
      </xdr:nvSpPr>
      <xdr:spPr>
        <a:xfrm>
          <a:off x="12763500" y="637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151001</xdr:rowOff>
    </xdr:from>
    <xdr:ext cx="534377" cy="259045"/>
    <xdr:sp macro="" textlink="">
      <xdr:nvSpPr>
        <xdr:cNvPr id="537" name="テキスト ボックス 536"/>
        <xdr:cNvSpPr txBox="1"/>
      </xdr:nvSpPr>
      <xdr:spPr>
        <a:xfrm>
          <a:off x="12547111" y="61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86162</xdr:rowOff>
    </xdr:from>
    <xdr:to>
      <xdr:col>85</xdr:col>
      <xdr:colOff>127000</xdr:colOff>
      <xdr:row>77</xdr:row>
      <xdr:rowOff>23960</xdr:rowOff>
    </xdr:to>
    <xdr:cxnSp macro="">
      <xdr:nvCxnSpPr>
        <xdr:cNvPr id="615" name="直線コネクタ 614"/>
        <xdr:cNvCxnSpPr/>
      </xdr:nvCxnSpPr>
      <xdr:spPr>
        <a:xfrm flipV="1">
          <a:off x="15481300" y="12944912"/>
          <a:ext cx="838200" cy="28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85705</xdr:rowOff>
    </xdr:from>
    <xdr:to>
      <xdr:col>81</xdr:col>
      <xdr:colOff>50800</xdr:colOff>
      <xdr:row>77</xdr:row>
      <xdr:rowOff>23960</xdr:rowOff>
    </xdr:to>
    <xdr:cxnSp macro="">
      <xdr:nvCxnSpPr>
        <xdr:cNvPr id="618" name="直線コネクタ 617"/>
        <xdr:cNvCxnSpPr/>
      </xdr:nvCxnSpPr>
      <xdr:spPr>
        <a:xfrm>
          <a:off x="14592300" y="13115905"/>
          <a:ext cx="889000" cy="10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170443</xdr:rowOff>
    </xdr:from>
    <xdr:ext cx="534377" cy="259045"/>
    <xdr:sp macro="" textlink="">
      <xdr:nvSpPr>
        <xdr:cNvPr id="620" name="テキスト ボックス 619"/>
        <xdr:cNvSpPr txBox="1"/>
      </xdr:nvSpPr>
      <xdr:spPr>
        <a:xfrm>
          <a:off x="15214111" y="128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85705</xdr:rowOff>
    </xdr:from>
    <xdr:to>
      <xdr:col>76</xdr:col>
      <xdr:colOff>114300</xdr:colOff>
      <xdr:row>77</xdr:row>
      <xdr:rowOff>117366</xdr:rowOff>
    </xdr:to>
    <xdr:cxnSp macro="">
      <xdr:nvCxnSpPr>
        <xdr:cNvPr id="621" name="直線コネクタ 620"/>
        <xdr:cNvCxnSpPr/>
      </xdr:nvCxnSpPr>
      <xdr:spPr>
        <a:xfrm flipV="1">
          <a:off x="13703300" y="13115905"/>
          <a:ext cx="889000" cy="20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59263</xdr:rowOff>
    </xdr:from>
    <xdr:to>
      <xdr:col>71</xdr:col>
      <xdr:colOff>177800</xdr:colOff>
      <xdr:row>77</xdr:row>
      <xdr:rowOff>117366</xdr:rowOff>
    </xdr:to>
    <xdr:cxnSp macro="">
      <xdr:nvCxnSpPr>
        <xdr:cNvPr id="624" name="直線コネクタ 623"/>
        <xdr:cNvCxnSpPr/>
      </xdr:nvCxnSpPr>
      <xdr:spPr>
        <a:xfrm>
          <a:off x="12814300" y="13260913"/>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42778</xdr:rowOff>
    </xdr:from>
    <xdr:ext cx="534377" cy="259045"/>
    <xdr:sp macro="" textlink="">
      <xdr:nvSpPr>
        <xdr:cNvPr id="626" name="テキスト ボックス 625"/>
        <xdr:cNvSpPr txBox="1"/>
      </xdr:nvSpPr>
      <xdr:spPr>
        <a:xfrm>
          <a:off x="13436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55725</xdr:rowOff>
    </xdr:from>
    <xdr:ext cx="534377" cy="259045"/>
    <xdr:sp macro="" textlink="">
      <xdr:nvSpPr>
        <xdr:cNvPr id="628" name="テキスト ボックス 627"/>
        <xdr:cNvSpPr txBox="1"/>
      </xdr:nvSpPr>
      <xdr:spPr>
        <a:xfrm>
          <a:off x="12547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35362</xdr:rowOff>
    </xdr:from>
    <xdr:to>
      <xdr:col>85</xdr:col>
      <xdr:colOff>177800</xdr:colOff>
      <xdr:row>75</xdr:row>
      <xdr:rowOff>136962</xdr:rowOff>
    </xdr:to>
    <xdr:sp macro="" textlink="">
      <xdr:nvSpPr>
        <xdr:cNvPr id="634" name="楕円 633"/>
        <xdr:cNvSpPr/>
      </xdr:nvSpPr>
      <xdr:spPr>
        <a:xfrm>
          <a:off x="16268700" y="128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58239</xdr:rowOff>
    </xdr:from>
    <xdr:ext cx="534377" cy="259045"/>
    <xdr:sp macro="" textlink="">
      <xdr:nvSpPr>
        <xdr:cNvPr id="635" name="公債費該当値テキスト"/>
        <xdr:cNvSpPr txBox="1"/>
      </xdr:nvSpPr>
      <xdr:spPr>
        <a:xfrm>
          <a:off x="16370300" y="1274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144610</xdr:rowOff>
    </xdr:from>
    <xdr:to>
      <xdr:col>81</xdr:col>
      <xdr:colOff>101600</xdr:colOff>
      <xdr:row>77</xdr:row>
      <xdr:rowOff>74760</xdr:rowOff>
    </xdr:to>
    <xdr:sp macro="" textlink="">
      <xdr:nvSpPr>
        <xdr:cNvPr id="636" name="楕円 635"/>
        <xdr:cNvSpPr/>
      </xdr:nvSpPr>
      <xdr:spPr>
        <a:xfrm>
          <a:off x="15430500" y="131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65887</xdr:rowOff>
    </xdr:from>
    <xdr:ext cx="534377" cy="259045"/>
    <xdr:sp macro="" textlink="">
      <xdr:nvSpPr>
        <xdr:cNvPr id="637" name="テキスト ボックス 636"/>
        <xdr:cNvSpPr txBox="1"/>
      </xdr:nvSpPr>
      <xdr:spPr>
        <a:xfrm>
          <a:off x="15214111" y="1326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34905</xdr:rowOff>
    </xdr:from>
    <xdr:to>
      <xdr:col>76</xdr:col>
      <xdr:colOff>165100</xdr:colOff>
      <xdr:row>76</xdr:row>
      <xdr:rowOff>136505</xdr:rowOff>
    </xdr:to>
    <xdr:sp macro="" textlink="">
      <xdr:nvSpPr>
        <xdr:cNvPr id="638" name="楕円 637"/>
        <xdr:cNvSpPr/>
      </xdr:nvSpPr>
      <xdr:spPr>
        <a:xfrm>
          <a:off x="14541500" y="130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153032</xdr:rowOff>
    </xdr:from>
    <xdr:ext cx="534377" cy="259045"/>
    <xdr:sp macro="" textlink="">
      <xdr:nvSpPr>
        <xdr:cNvPr id="639" name="テキスト ボックス 638"/>
        <xdr:cNvSpPr txBox="1"/>
      </xdr:nvSpPr>
      <xdr:spPr>
        <a:xfrm>
          <a:off x="14325111" y="128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66566</xdr:rowOff>
    </xdr:from>
    <xdr:to>
      <xdr:col>72</xdr:col>
      <xdr:colOff>38100</xdr:colOff>
      <xdr:row>77</xdr:row>
      <xdr:rowOff>168166</xdr:rowOff>
    </xdr:to>
    <xdr:sp macro="" textlink="">
      <xdr:nvSpPr>
        <xdr:cNvPr id="640" name="楕円 639"/>
        <xdr:cNvSpPr/>
      </xdr:nvSpPr>
      <xdr:spPr>
        <a:xfrm>
          <a:off x="13652500" y="132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159293</xdr:rowOff>
    </xdr:from>
    <xdr:ext cx="534377" cy="259045"/>
    <xdr:sp macro="" textlink="">
      <xdr:nvSpPr>
        <xdr:cNvPr id="641" name="テキスト ボックス 640"/>
        <xdr:cNvSpPr txBox="1"/>
      </xdr:nvSpPr>
      <xdr:spPr>
        <a:xfrm>
          <a:off x="13436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8463</xdr:rowOff>
    </xdr:from>
    <xdr:to>
      <xdr:col>67</xdr:col>
      <xdr:colOff>101600</xdr:colOff>
      <xdr:row>77</xdr:row>
      <xdr:rowOff>110063</xdr:rowOff>
    </xdr:to>
    <xdr:sp macro="" textlink="">
      <xdr:nvSpPr>
        <xdr:cNvPr id="642" name="楕円 641"/>
        <xdr:cNvSpPr/>
      </xdr:nvSpPr>
      <xdr:spPr>
        <a:xfrm>
          <a:off x="12763500" y="1321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101190</xdr:rowOff>
    </xdr:from>
    <xdr:ext cx="534377" cy="259045"/>
    <xdr:sp macro="" textlink="">
      <xdr:nvSpPr>
        <xdr:cNvPr id="643" name="テキスト ボックス 642"/>
        <xdr:cNvSpPr txBox="1"/>
      </xdr:nvSpPr>
      <xdr:spPr>
        <a:xfrm>
          <a:off x="12547111" y="1330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169720</xdr:rowOff>
    </xdr:from>
    <xdr:to>
      <xdr:col>85</xdr:col>
      <xdr:colOff>127000</xdr:colOff>
      <xdr:row>97</xdr:row>
      <xdr:rowOff>12142</xdr:rowOff>
    </xdr:to>
    <xdr:cxnSp macro="">
      <xdr:nvCxnSpPr>
        <xdr:cNvPr id="670" name="直線コネクタ 669"/>
        <xdr:cNvCxnSpPr/>
      </xdr:nvCxnSpPr>
      <xdr:spPr>
        <a:xfrm>
          <a:off x="15481300" y="16628920"/>
          <a:ext cx="838200" cy="1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46186</xdr:rowOff>
    </xdr:from>
    <xdr:ext cx="534377" cy="259045"/>
    <xdr:sp macro="" textlink="">
      <xdr:nvSpPr>
        <xdr:cNvPr id="671" name="積立金平均値テキスト"/>
        <xdr:cNvSpPr txBox="1"/>
      </xdr:nvSpPr>
      <xdr:spPr>
        <a:xfrm>
          <a:off x="16370300" y="16676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169720</xdr:rowOff>
    </xdr:from>
    <xdr:to>
      <xdr:col>81</xdr:col>
      <xdr:colOff>50800</xdr:colOff>
      <xdr:row>97</xdr:row>
      <xdr:rowOff>130118</xdr:rowOff>
    </xdr:to>
    <xdr:cxnSp macro="">
      <xdr:nvCxnSpPr>
        <xdr:cNvPr id="673" name="直線コネクタ 672"/>
        <xdr:cNvCxnSpPr/>
      </xdr:nvCxnSpPr>
      <xdr:spPr>
        <a:xfrm flipV="1">
          <a:off x="14592300" y="16628920"/>
          <a:ext cx="889000" cy="13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142248</xdr:rowOff>
    </xdr:from>
    <xdr:ext cx="534377" cy="259045"/>
    <xdr:sp macro="" textlink="">
      <xdr:nvSpPr>
        <xdr:cNvPr id="675" name="テキスト ボックス 674"/>
        <xdr:cNvSpPr txBox="1"/>
      </xdr:nvSpPr>
      <xdr:spPr>
        <a:xfrm>
          <a:off x="15214111" y="167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6691</xdr:rowOff>
    </xdr:from>
    <xdr:to>
      <xdr:col>76</xdr:col>
      <xdr:colOff>114300</xdr:colOff>
      <xdr:row>97</xdr:row>
      <xdr:rowOff>130118</xdr:rowOff>
    </xdr:to>
    <xdr:cxnSp macro="">
      <xdr:nvCxnSpPr>
        <xdr:cNvPr id="676" name="直線コネクタ 675"/>
        <xdr:cNvCxnSpPr/>
      </xdr:nvCxnSpPr>
      <xdr:spPr>
        <a:xfrm>
          <a:off x="13703300" y="16637341"/>
          <a:ext cx="889000" cy="12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6691</xdr:rowOff>
    </xdr:from>
    <xdr:to>
      <xdr:col>71</xdr:col>
      <xdr:colOff>177800</xdr:colOff>
      <xdr:row>97</xdr:row>
      <xdr:rowOff>37886</xdr:rowOff>
    </xdr:to>
    <xdr:cxnSp macro="">
      <xdr:nvCxnSpPr>
        <xdr:cNvPr id="679" name="直線コネクタ 678"/>
        <xdr:cNvCxnSpPr/>
      </xdr:nvCxnSpPr>
      <xdr:spPr>
        <a:xfrm flipV="1">
          <a:off x="12814300" y="16637341"/>
          <a:ext cx="889000" cy="3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64186</xdr:rowOff>
    </xdr:from>
    <xdr:ext cx="534377" cy="259045"/>
    <xdr:sp macro="" textlink="">
      <xdr:nvSpPr>
        <xdr:cNvPr id="681" name="テキスト ボックス 680"/>
        <xdr:cNvSpPr txBox="1"/>
      </xdr:nvSpPr>
      <xdr:spPr>
        <a:xfrm>
          <a:off x="13436111" y="168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64927</xdr:rowOff>
    </xdr:from>
    <xdr:ext cx="534377" cy="259045"/>
    <xdr:sp macro="" textlink="">
      <xdr:nvSpPr>
        <xdr:cNvPr id="683" name="テキスト ボックス 682"/>
        <xdr:cNvSpPr txBox="1"/>
      </xdr:nvSpPr>
      <xdr:spPr>
        <a:xfrm>
          <a:off x="12547111" y="168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132792</xdr:rowOff>
    </xdr:from>
    <xdr:to>
      <xdr:col>85</xdr:col>
      <xdr:colOff>177800</xdr:colOff>
      <xdr:row>97</xdr:row>
      <xdr:rowOff>62942</xdr:rowOff>
    </xdr:to>
    <xdr:sp macro="" textlink="">
      <xdr:nvSpPr>
        <xdr:cNvPr id="689" name="楕円 688"/>
        <xdr:cNvSpPr/>
      </xdr:nvSpPr>
      <xdr:spPr>
        <a:xfrm>
          <a:off x="16268700" y="165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155669</xdr:rowOff>
    </xdr:from>
    <xdr:ext cx="534377" cy="259045"/>
    <xdr:sp macro="" textlink="">
      <xdr:nvSpPr>
        <xdr:cNvPr id="690" name="積立金該当値テキスト"/>
        <xdr:cNvSpPr txBox="1"/>
      </xdr:nvSpPr>
      <xdr:spPr>
        <a:xfrm>
          <a:off x="16370300" y="164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118920</xdr:rowOff>
    </xdr:from>
    <xdr:to>
      <xdr:col>81</xdr:col>
      <xdr:colOff>101600</xdr:colOff>
      <xdr:row>97</xdr:row>
      <xdr:rowOff>49070</xdr:rowOff>
    </xdr:to>
    <xdr:sp macro="" textlink="">
      <xdr:nvSpPr>
        <xdr:cNvPr id="691" name="楕円 690"/>
        <xdr:cNvSpPr/>
      </xdr:nvSpPr>
      <xdr:spPr>
        <a:xfrm>
          <a:off x="15430500" y="165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65597</xdr:rowOff>
    </xdr:from>
    <xdr:ext cx="534377" cy="259045"/>
    <xdr:sp macro="" textlink="">
      <xdr:nvSpPr>
        <xdr:cNvPr id="692" name="テキスト ボックス 691"/>
        <xdr:cNvSpPr txBox="1"/>
      </xdr:nvSpPr>
      <xdr:spPr>
        <a:xfrm>
          <a:off x="15214111" y="1635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79318</xdr:rowOff>
    </xdr:from>
    <xdr:to>
      <xdr:col>76</xdr:col>
      <xdr:colOff>165100</xdr:colOff>
      <xdr:row>98</xdr:row>
      <xdr:rowOff>9468</xdr:rowOff>
    </xdr:to>
    <xdr:sp macro="" textlink="">
      <xdr:nvSpPr>
        <xdr:cNvPr id="693" name="楕円 692"/>
        <xdr:cNvSpPr/>
      </xdr:nvSpPr>
      <xdr:spPr>
        <a:xfrm>
          <a:off x="14541500" y="16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25995</xdr:rowOff>
    </xdr:from>
    <xdr:ext cx="534377" cy="259045"/>
    <xdr:sp macro="" textlink="">
      <xdr:nvSpPr>
        <xdr:cNvPr id="694" name="テキスト ボックス 693"/>
        <xdr:cNvSpPr txBox="1"/>
      </xdr:nvSpPr>
      <xdr:spPr>
        <a:xfrm>
          <a:off x="14325111" y="1648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127341</xdr:rowOff>
    </xdr:from>
    <xdr:to>
      <xdr:col>72</xdr:col>
      <xdr:colOff>38100</xdr:colOff>
      <xdr:row>97</xdr:row>
      <xdr:rowOff>57491</xdr:rowOff>
    </xdr:to>
    <xdr:sp macro="" textlink="">
      <xdr:nvSpPr>
        <xdr:cNvPr id="695" name="楕円 694"/>
        <xdr:cNvSpPr/>
      </xdr:nvSpPr>
      <xdr:spPr>
        <a:xfrm>
          <a:off x="13652500" y="165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74018</xdr:rowOff>
    </xdr:from>
    <xdr:ext cx="534377" cy="259045"/>
    <xdr:sp macro="" textlink="">
      <xdr:nvSpPr>
        <xdr:cNvPr id="696" name="テキスト ボックス 695"/>
        <xdr:cNvSpPr txBox="1"/>
      </xdr:nvSpPr>
      <xdr:spPr>
        <a:xfrm>
          <a:off x="13436111" y="163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158536</xdr:rowOff>
    </xdr:from>
    <xdr:to>
      <xdr:col>67</xdr:col>
      <xdr:colOff>101600</xdr:colOff>
      <xdr:row>97</xdr:row>
      <xdr:rowOff>88686</xdr:rowOff>
    </xdr:to>
    <xdr:sp macro="" textlink="">
      <xdr:nvSpPr>
        <xdr:cNvPr id="697" name="楕円 696"/>
        <xdr:cNvSpPr/>
      </xdr:nvSpPr>
      <xdr:spPr>
        <a:xfrm>
          <a:off x="12763500" y="1661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105213</xdr:rowOff>
    </xdr:from>
    <xdr:ext cx="534377" cy="259045"/>
    <xdr:sp macro="" textlink="">
      <xdr:nvSpPr>
        <xdr:cNvPr id="698" name="テキスト ボックス 697"/>
        <xdr:cNvSpPr txBox="1"/>
      </xdr:nvSpPr>
      <xdr:spPr>
        <a:xfrm>
          <a:off x="12547111" y="1639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2"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78000</xdr:rowOff>
    </xdr:from>
    <xdr:to>
      <xdr:col>116</xdr:col>
      <xdr:colOff>63500</xdr:colOff>
      <xdr:row>71</xdr:row>
      <xdr:rowOff>88406</xdr:rowOff>
    </xdr:to>
    <xdr:cxnSp macro="">
      <xdr:nvCxnSpPr>
        <xdr:cNvPr id="841" name="直線コネクタ 840"/>
        <xdr:cNvCxnSpPr/>
      </xdr:nvCxnSpPr>
      <xdr:spPr>
        <a:xfrm flipV="1">
          <a:off x="21323300" y="12250950"/>
          <a:ext cx="838200" cy="1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47787</xdr:rowOff>
    </xdr:from>
    <xdr:ext cx="534377" cy="259045"/>
    <xdr:sp macro="" textlink="">
      <xdr:nvSpPr>
        <xdr:cNvPr id="842" name="繰出金平均値テキスト"/>
        <xdr:cNvSpPr txBox="1"/>
      </xdr:nvSpPr>
      <xdr:spPr>
        <a:xfrm>
          <a:off x="22212300" y="1290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88406</xdr:rowOff>
    </xdr:from>
    <xdr:to>
      <xdr:col>111</xdr:col>
      <xdr:colOff>177800</xdr:colOff>
      <xdr:row>71</xdr:row>
      <xdr:rowOff>126964</xdr:rowOff>
    </xdr:to>
    <xdr:cxnSp macro="">
      <xdr:nvCxnSpPr>
        <xdr:cNvPr id="844" name="直線コネクタ 843"/>
        <xdr:cNvCxnSpPr/>
      </xdr:nvCxnSpPr>
      <xdr:spPr>
        <a:xfrm flipV="1">
          <a:off x="20434300" y="12261356"/>
          <a:ext cx="8890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169108</xdr:rowOff>
    </xdr:from>
    <xdr:ext cx="534377" cy="259045"/>
    <xdr:sp macro="" textlink="">
      <xdr:nvSpPr>
        <xdr:cNvPr id="846" name="テキスト ボックス 845"/>
        <xdr:cNvSpPr txBox="1"/>
      </xdr:nvSpPr>
      <xdr:spPr>
        <a:xfrm>
          <a:off x="21056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43231</xdr:rowOff>
    </xdr:from>
    <xdr:to>
      <xdr:col>107</xdr:col>
      <xdr:colOff>50800</xdr:colOff>
      <xdr:row>71</xdr:row>
      <xdr:rowOff>126964</xdr:rowOff>
    </xdr:to>
    <xdr:cxnSp macro="">
      <xdr:nvCxnSpPr>
        <xdr:cNvPr id="847" name="直線コネクタ 846"/>
        <xdr:cNvCxnSpPr/>
      </xdr:nvCxnSpPr>
      <xdr:spPr>
        <a:xfrm>
          <a:off x="19545300" y="12216181"/>
          <a:ext cx="889000" cy="8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166637</xdr:rowOff>
    </xdr:from>
    <xdr:ext cx="534377" cy="259045"/>
    <xdr:sp macro="" textlink="">
      <xdr:nvSpPr>
        <xdr:cNvPr id="849" name="テキスト ボックス 848"/>
        <xdr:cNvSpPr txBox="1"/>
      </xdr:nvSpPr>
      <xdr:spPr>
        <a:xfrm>
          <a:off x="20167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43231</xdr:rowOff>
    </xdr:from>
    <xdr:to>
      <xdr:col>102</xdr:col>
      <xdr:colOff>114300</xdr:colOff>
      <xdr:row>71</xdr:row>
      <xdr:rowOff>87732</xdr:rowOff>
    </xdr:to>
    <xdr:cxnSp macro="">
      <xdr:nvCxnSpPr>
        <xdr:cNvPr id="850" name="直線コネクタ 849"/>
        <xdr:cNvCxnSpPr/>
      </xdr:nvCxnSpPr>
      <xdr:spPr>
        <a:xfrm flipV="1">
          <a:off x="18656300" y="12216181"/>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24916</xdr:rowOff>
    </xdr:from>
    <xdr:ext cx="534377" cy="259045"/>
    <xdr:sp macro="" textlink="">
      <xdr:nvSpPr>
        <xdr:cNvPr id="852" name="テキスト ボックス 851"/>
        <xdr:cNvSpPr txBox="1"/>
      </xdr:nvSpPr>
      <xdr:spPr>
        <a:xfrm>
          <a:off x="19278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18439</xdr:rowOff>
    </xdr:from>
    <xdr:ext cx="534377" cy="259045"/>
    <xdr:sp macro="" textlink="">
      <xdr:nvSpPr>
        <xdr:cNvPr id="854" name="テキスト ボックス 853"/>
        <xdr:cNvSpPr txBox="1"/>
      </xdr:nvSpPr>
      <xdr:spPr>
        <a:xfrm>
          <a:off x="18389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27200</xdr:rowOff>
    </xdr:from>
    <xdr:to>
      <xdr:col>116</xdr:col>
      <xdr:colOff>114300</xdr:colOff>
      <xdr:row>71</xdr:row>
      <xdr:rowOff>128800</xdr:rowOff>
    </xdr:to>
    <xdr:sp macro="" textlink="">
      <xdr:nvSpPr>
        <xdr:cNvPr id="860" name="楕円 859"/>
        <xdr:cNvSpPr/>
      </xdr:nvSpPr>
      <xdr:spPr>
        <a:xfrm>
          <a:off x="22110700" y="122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114970</xdr:rowOff>
    </xdr:from>
    <xdr:ext cx="599010" cy="259045"/>
    <xdr:sp macro="" textlink="">
      <xdr:nvSpPr>
        <xdr:cNvPr id="861" name="繰出金該当値テキスト"/>
        <xdr:cNvSpPr txBox="1"/>
      </xdr:nvSpPr>
      <xdr:spPr>
        <a:xfrm>
          <a:off x="22212300" y="1211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37606</xdr:rowOff>
    </xdr:from>
    <xdr:to>
      <xdr:col>112</xdr:col>
      <xdr:colOff>38100</xdr:colOff>
      <xdr:row>71</xdr:row>
      <xdr:rowOff>139206</xdr:rowOff>
    </xdr:to>
    <xdr:sp macro="" textlink="">
      <xdr:nvSpPr>
        <xdr:cNvPr id="862" name="楕円 861"/>
        <xdr:cNvSpPr/>
      </xdr:nvSpPr>
      <xdr:spPr>
        <a:xfrm>
          <a:off x="21272500" y="1221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155733</xdr:rowOff>
    </xdr:from>
    <xdr:ext cx="599010" cy="259045"/>
    <xdr:sp macro="" textlink="">
      <xdr:nvSpPr>
        <xdr:cNvPr id="863" name="テキスト ボックス 862"/>
        <xdr:cNvSpPr txBox="1"/>
      </xdr:nvSpPr>
      <xdr:spPr>
        <a:xfrm>
          <a:off x="21023795" y="1198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76164</xdr:rowOff>
    </xdr:from>
    <xdr:to>
      <xdr:col>107</xdr:col>
      <xdr:colOff>101600</xdr:colOff>
      <xdr:row>72</xdr:row>
      <xdr:rowOff>6314</xdr:rowOff>
    </xdr:to>
    <xdr:sp macro="" textlink="">
      <xdr:nvSpPr>
        <xdr:cNvPr id="864" name="楕円 863"/>
        <xdr:cNvSpPr/>
      </xdr:nvSpPr>
      <xdr:spPr>
        <a:xfrm>
          <a:off x="20383500" y="122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22841</xdr:rowOff>
    </xdr:from>
    <xdr:ext cx="599010" cy="259045"/>
    <xdr:sp macro="" textlink="">
      <xdr:nvSpPr>
        <xdr:cNvPr id="865" name="テキスト ボックス 864"/>
        <xdr:cNvSpPr txBox="1"/>
      </xdr:nvSpPr>
      <xdr:spPr>
        <a:xfrm>
          <a:off x="20134795" y="1202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163881</xdr:rowOff>
    </xdr:from>
    <xdr:to>
      <xdr:col>102</xdr:col>
      <xdr:colOff>165100</xdr:colOff>
      <xdr:row>71</xdr:row>
      <xdr:rowOff>94031</xdr:rowOff>
    </xdr:to>
    <xdr:sp macro="" textlink="">
      <xdr:nvSpPr>
        <xdr:cNvPr id="866" name="楕円 865"/>
        <xdr:cNvSpPr/>
      </xdr:nvSpPr>
      <xdr:spPr>
        <a:xfrm>
          <a:off x="19494500" y="121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110558</xdr:rowOff>
    </xdr:from>
    <xdr:ext cx="599010" cy="259045"/>
    <xdr:sp macro="" textlink="">
      <xdr:nvSpPr>
        <xdr:cNvPr id="867" name="テキスト ボックス 866"/>
        <xdr:cNvSpPr txBox="1"/>
      </xdr:nvSpPr>
      <xdr:spPr>
        <a:xfrm>
          <a:off x="19245795" y="119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36932</xdr:rowOff>
    </xdr:from>
    <xdr:to>
      <xdr:col>98</xdr:col>
      <xdr:colOff>38100</xdr:colOff>
      <xdr:row>71</xdr:row>
      <xdr:rowOff>138532</xdr:rowOff>
    </xdr:to>
    <xdr:sp macro="" textlink="">
      <xdr:nvSpPr>
        <xdr:cNvPr id="868" name="楕円 867"/>
        <xdr:cNvSpPr/>
      </xdr:nvSpPr>
      <xdr:spPr>
        <a:xfrm>
          <a:off x="18605500" y="122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155059</xdr:rowOff>
    </xdr:from>
    <xdr:ext cx="599010" cy="259045"/>
    <xdr:sp macro="" textlink="">
      <xdr:nvSpPr>
        <xdr:cNvPr id="869" name="テキスト ボックス 868"/>
        <xdr:cNvSpPr txBox="1"/>
      </xdr:nvSpPr>
      <xdr:spPr>
        <a:xfrm>
          <a:off x="18356795" y="1198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960</a:t>
          </a:r>
          <a:r>
            <a:rPr kumimoji="1" lang="ja-JP" altLang="en-US" sz="1200">
              <a:latin typeface="ＭＳ Ｐゴシック" panose="020B0600070205080204" pitchFamily="50" charset="-128"/>
              <a:ea typeface="ＭＳ Ｐゴシック" panose="020B0600070205080204" pitchFamily="50" charset="-128"/>
            </a:rPr>
            <a:t>千円となっている。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性質別項目を比較すると概ね類似団体の平均に近い項目も多いが、突出して上回っているものとしては繰出金である。本町における地形的要素により、水道事業、下水道事業が広範囲にわたり、非効率な部分が多いことが理由に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人件費、補助費等、維持補修費、公債費等も類似団体の平均を上回る項目となり、その理由として前項同様に地形的な条件や町の面積及び過疎化による人口減少、公共施設の老朽化に対する維持費、大型建設事業に係る地方債の発行などにより行政コストが嵩む結果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普通建設事業費の新規整備分が平均を下回る一方で、更新整備事業は平均を上回っているが、これは施設老朽化対応やソフト事業強化への転換を図り、来るべきインフラ施設の更新を見据えた事業展開を行っている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全国的な人口減少や少子高齢化への対策は、本町においても喫緊の課題となっているが、地方交付税の減額等により財政規模は縮小傾向である。受益者負担の徹底や新たな財源確保などの措置を講じながら、本町の将来ビジョンを基軸に「まち・ひと・しごと創生総合戦略」に基づき計画と実施結果を評価しつつ、また公共施設の適正配置、集約化等により行政の効率化を図りながら、必要な対策と行動により課題解消を進めるとともに安定し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10,253
301.98
11,002,740
9,978,203
756,590
5,931,146
6,372,110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76264</xdr:rowOff>
    </xdr:from>
    <xdr:to>
      <xdr:col>24</xdr:col>
      <xdr:colOff>63500</xdr:colOff>
      <xdr:row>36</xdr:row>
      <xdr:rowOff>120269</xdr:rowOff>
    </xdr:to>
    <xdr:cxnSp macro="">
      <xdr:nvCxnSpPr>
        <xdr:cNvPr id="61" name="直線コネクタ 60"/>
        <xdr:cNvCxnSpPr/>
      </xdr:nvCxnSpPr>
      <xdr:spPr>
        <a:xfrm flipV="1">
          <a:off x="3797300" y="6248464"/>
          <a:ext cx="8382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167593</xdr:rowOff>
    </xdr:from>
    <xdr:ext cx="469744" cy="259045"/>
    <xdr:sp macro="" textlink="">
      <xdr:nvSpPr>
        <xdr:cNvPr id="62" name="議会費平均値テキスト"/>
        <xdr:cNvSpPr txBox="1"/>
      </xdr:nvSpPr>
      <xdr:spPr>
        <a:xfrm>
          <a:off x="4686300" y="5996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120269</xdr:rowOff>
    </xdr:from>
    <xdr:to>
      <xdr:col>19</xdr:col>
      <xdr:colOff>177800</xdr:colOff>
      <xdr:row>36</xdr:row>
      <xdr:rowOff>149797</xdr:rowOff>
    </xdr:to>
    <xdr:cxnSp macro="">
      <xdr:nvCxnSpPr>
        <xdr:cNvPr id="64" name="直線コネクタ 63"/>
        <xdr:cNvCxnSpPr/>
      </xdr:nvCxnSpPr>
      <xdr:spPr>
        <a:xfrm flipV="1">
          <a:off x="2908300" y="6292469"/>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130636</xdr:rowOff>
    </xdr:from>
    <xdr:ext cx="469744" cy="259045"/>
    <xdr:sp macro="" textlink="">
      <xdr:nvSpPr>
        <xdr:cNvPr id="66" name="テキスト ボックス 65"/>
        <xdr:cNvSpPr txBox="1"/>
      </xdr:nvSpPr>
      <xdr:spPr>
        <a:xfrm>
          <a:off x="3562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149797</xdr:rowOff>
    </xdr:from>
    <xdr:to>
      <xdr:col>15</xdr:col>
      <xdr:colOff>50800</xdr:colOff>
      <xdr:row>36</xdr:row>
      <xdr:rowOff>153607</xdr:rowOff>
    </xdr:to>
    <xdr:cxnSp macro="">
      <xdr:nvCxnSpPr>
        <xdr:cNvPr id="67" name="直線コネクタ 66"/>
        <xdr:cNvCxnSpPr/>
      </xdr:nvCxnSpPr>
      <xdr:spPr>
        <a:xfrm flipV="1">
          <a:off x="2019300" y="632199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130255</xdr:rowOff>
    </xdr:from>
    <xdr:ext cx="469744" cy="259045"/>
    <xdr:sp macro="" textlink="">
      <xdr:nvSpPr>
        <xdr:cNvPr id="69" name="テキスト ボックス 68"/>
        <xdr:cNvSpPr txBox="1"/>
      </xdr:nvSpPr>
      <xdr:spPr>
        <a:xfrm>
          <a:off x="2673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153607</xdr:rowOff>
    </xdr:from>
    <xdr:to>
      <xdr:col>10</xdr:col>
      <xdr:colOff>114300</xdr:colOff>
      <xdr:row>37</xdr:row>
      <xdr:rowOff>23685</xdr:rowOff>
    </xdr:to>
    <xdr:cxnSp macro="">
      <xdr:nvCxnSpPr>
        <xdr:cNvPr id="70" name="直線コネクタ 69"/>
        <xdr:cNvCxnSpPr/>
      </xdr:nvCxnSpPr>
      <xdr:spPr>
        <a:xfrm flipV="1">
          <a:off x="1130300" y="6325807"/>
          <a:ext cx="88900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27767</xdr:rowOff>
    </xdr:from>
    <xdr:ext cx="469744" cy="259045"/>
    <xdr:sp macro="" textlink="">
      <xdr:nvSpPr>
        <xdr:cNvPr id="72" name="テキスト ボックス 71"/>
        <xdr:cNvSpPr txBox="1"/>
      </xdr:nvSpPr>
      <xdr:spPr>
        <a:xfrm>
          <a:off x="1784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62818</xdr:rowOff>
    </xdr:from>
    <xdr:ext cx="469744" cy="259045"/>
    <xdr:sp macro="" textlink="">
      <xdr:nvSpPr>
        <xdr:cNvPr id="74" name="テキスト ボックス 73"/>
        <xdr:cNvSpPr txBox="1"/>
      </xdr:nvSpPr>
      <xdr:spPr>
        <a:xfrm>
          <a:off x="895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25464</xdr:rowOff>
    </xdr:from>
    <xdr:to>
      <xdr:col>24</xdr:col>
      <xdr:colOff>114300</xdr:colOff>
      <xdr:row>36</xdr:row>
      <xdr:rowOff>127064</xdr:rowOff>
    </xdr:to>
    <xdr:sp macro="" textlink="">
      <xdr:nvSpPr>
        <xdr:cNvPr id="80" name="楕円 79"/>
        <xdr:cNvSpPr/>
      </xdr:nvSpPr>
      <xdr:spPr>
        <a:xfrm>
          <a:off x="4584700" y="61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3891</xdr:rowOff>
    </xdr:from>
    <xdr:ext cx="469744" cy="259045"/>
    <xdr:sp macro="" textlink="">
      <xdr:nvSpPr>
        <xdr:cNvPr id="81" name="議会費該当値テキスト"/>
        <xdr:cNvSpPr txBox="1"/>
      </xdr:nvSpPr>
      <xdr:spPr>
        <a:xfrm>
          <a:off x="4686300" y="617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69469</xdr:rowOff>
    </xdr:from>
    <xdr:to>
      <xdr:col>20</xdr:col>
      <xdr:colOff>38100</xdr:colOff>
      <xdr:row>36</xdr:row>
      <xdr:rowOff>171069</xdr:rowOff>
    </xdr:to>
    <xdr:sp macro="" textlink="">
      <xdr:nvSpPr>
        <xdr:cNvPr id="82" name="楕円 81"/>
        <xdr:cNvSpPr/>
      </xdr:nvSpPr>
      <xdr:spPr>
        <a:xfrm>
          <a:off x="3746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162196</xdr:rowOff>
    </xdr:from>
    <xdr:ext cx="469744" cy="259045"/>
    <xdr:sp macro="" textlink="">
      <xdr:nvSpPr>
        <xdr:cNvPr id="83" name="テキスト ボックス 82"/>
        <xdr:cNvSpPr txBox="1"/>
      </xdr:nvSpPr>
      <xdr:spPr>
        <a:xfrm>
          <a:off x="3562428" y="63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98997</xdr:rowOff>
    </xdr:from>
    <xdr:to>
      <xdr:col>15</xdr:col>
      <xdr:colOff>101600</xdr:colOff>
      <xdr:row>37</xdr:row>
      <xdr:rowOff>29147</xdr:rowOff>
    </xdr:to>
    <xdr:sp macro="" textlink="">
      <xdr:nvSpPr>
        <xdr:cNvPr id="84" name="楕円 83"/>
        <xdr:cNvSpPr/>
      </xdr:nvSpPr>
      <xdr:spPr>
        <a:xfrm>
          <a:off x="2857500" y="62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20274</xdr:rowOff>
    </xdr:from>
    <xdr:ext cx="469744" cy="259045"/>
    <xdr:sp macro="" textlink="">
      <xdr:nvSpPr>
        <xdr:cNvPr id="85" name="テキスト ボックス 84"/>
        <xdr:cNvSpPr txBox="1"/>
      </xdr:nvSpPr>
      <xdr:spPr>
        <a:xfrm>
          <a:off x="2673428" y="636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102807</xdr:rowOff>
    </xdr:from>
    <xdr:to>
      <xdr:col>10</xdr:col>
      <xdr:colOff>165100</xdr:colOff>
      <xdr:row>37</xdr:row>
      <xdr:rowOff>32957</xdr:rowOff>
    </xdr:to>
    <xdr:sp macro="" textlink="">
      <xdr:nvSpPr>
        <xdr:cNvPr id="86" name="楕円 85"/>
        <xdr:cNvSpPr/>
      </xdr:nvSpPr>
      <xdr:spPr>
        <a:xfrm>
          <a:off x="1968500" y="627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24084</xdr:rowOff>
    </xdr:from>
    <xdr:ext cx="469744" cy="259045"/>
    <xdr:sp macro="" textlink="">
      <xdr:nvSpPr>
        <xdr:cNvPr id="87" name="テキスト ボックス 86"/>
        <xdr:cNvSpPr txBox="1"/>
      </xdr:nvSpPr>
      <xdr:spPr>
        <a:xfrm>
          <a:off x="1784428" y="636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144335</xdr:rowOff>
    </xdr:from>
    <xdr:to>
      <xdr:col>6</xdr:col>
      <xdr:colOff>38100</xdr:colOff>
      <xdr:row>37</xdr:row>
      <xdr:rowOff>74485</xdr:rowOff>
    </xdr:to>
    <xdr:sp macro="" textlink="">
      <xdr:nvSpPr>
        <xdr:cNvPr id="88" name="楕円 87"/>
        <xdr:cNvSpPr/>
      </xdr:nvSpPr>
      <xdr:spPr>
        <a:xfrm>
          <a:off x="10795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65612</xdr:rowOff>
    </xdr:from>
    <xdr:ext cx="469744" cy="259045"/>
    <xdr:sp macro="" textlink="">
      <xdr:nvSpPr>
        <xdr:cNvPr id="89" name="テキスト ボックス 88"/>
        <xdr:cNvSpPr txBox="1"/>
      </xdr:nvSpPr>
      <xdr:spPr>
        <a:xfrm>
          <a:off x="895428" y="640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30057</xdr:rowOff>
    </xdr:from>
    <xdr:to>
      <xdr:col>24</xdr:col>
      <xdr:colOff>63500</xdr:colOff>
      <xdr:row>56</xdr:row>
      <xdr:rowOff>61927</xdr:rowOff>
    </xdr:to>
    <xdr:cxnSp macro="">
      <xdr:nvCxnSpPr>
        <xdr:cNvPr id="120" name="直線コネクタ 119"/>
        <xdr:cNvCxnSpPr/>
      </xdr:nvCxnSpPr>
      <xdr:spPr>
        <a:xfrm>
          <a:off x="3797300" y="9631257"/>
          <a:ext cx="838200" cy="3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84691</xdr:rowOff>
    </xdr:from>
    <xdr:ext cx="599010" cy="259045"/>
    <xdr:sp macro="" textlink="">
      <xdr:nvSpPr>
        <xdr:cNvPr id="121" name="総務費平均値テキスト"/>
        <xdr:cNvSpPr txBox="1"/>
      </xdr:nvSpPr>
      <xdr:spPr>
        <a:xfrm>
          <a:off x="4686300" y="968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157452</xdr:rowOff>
    </xdr:from>
    <xdr:to>
      <xdr:col>19</xdr:col>
      <xdr:colOff>177800</xdr:colOff>
      <xdr:row>56</xdr:row>
      <xdr:rowOff>30057</xdr:rowOff>
    </xdr:to>
    <xdr:cxnSp macro="">
      <xdr:nvCxnSpPr>
        <xdr:cNvPr id="123" name="直線コネクタ 122"/>
        <xdr:cNvCxnSpPr/>
      </xdr:nvCxnSpPr>
      <xdr:spPr>
        <a:xfrm>
          <a:off x="2908300" y="9415752"/>
          <a:ext cx="889000" cy="21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22084</xdr:rowOff>
    </xdr:from>
    <xdr:ext cx="599010" cy="259045"/>
    <xdr:sp macro="" textlink="">
      <xdr:nvSpPr>
        <xdr:cNvPr id="125" name="テキスト ボックス 124"/>
        <xdr:cNvSpPr txBox="1"/>
      </xdr:nvSpPr>
      <xdr:spPr>
        <a:xfrm>
          <a:off x="3497795" y="979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157452</xdr:rowOff>
    </xdr:from>
    <xdr:to>
      <xdr:col>15</xdr:col>
      <xdr:colOff>50800</xdr:colOff>
      <xdr:row>56</xdr:row>
      <xdr:rowOff>76156</xdr:rowOff>
    </xdr:to>
    <xdr:cxnSp macro="">
      <xdr:nvCxnSpPr>
        <xdr:cNvPr id="126" name="直線コネクタ 125"/>
        <xdr:cNvCxnSpPr/>
      </xdr:nvCxnSpPr>
      <xdr:spPr>
        <a:xfrm flipV="1">
          <a:off x="2019300" y="9415752"/>
          <a:ext cx="889000" cy="26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76677</xdr:rowOff>
    </xdr:from>
    <xdr:ext cx="599010" cy="259045"/>
    <xdr:sp macro="" textlink="">
      <xdr:nvSpPr>
        <xdr:cNvPr id="128" name="テキスト ボックス 127"/>
        <xdr:cNvSpPr txBox="1"/>
      </xdr:nvSpPr>
      <xdr:spPr>
        <a:xfrm>
          <a:off x="2608795" y="950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76156</xdr:rowOff>
    </xdr:from>
    <xdr:to>
      <xdr:col>10</xdr:col>
      <xdr:colOff>114300</xdr:colOff>
      <xdr:row>56</xdr:row>
      <xdr:rowOff>134984</xdr:rowOff>
    </xdr:to>
    <xdr:cxnSp macro="">
      <xdr:nvCxnSpPr>
        <xdr:cNvPr id="129" name="直線コネクタ 128"/>
        <xdr:cNvCxnSpPr/>
      </xdr:nvCxnSpPr>
      <xdr:spPr>
        <a:xfrm flipV="1">
          <a:off x="1130300" y="9677356"/>
          <a:ext cx="889000" cy="5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80847</xdr:rowOff>
    </xdr:from>
    <xdr:ext cx="599010" cy="259045"/>
    <xdr:sp macro="" textlink="">
      <xdr:nvSpPr>
        <xdr:cNvPr id="131" name="テキスト ボックス 130"/>
        <xdr:cNvSpPr txBox="1"/>
      </xdr:nvSpPr>
      <xdr:spPr>
        <a:xfrm>
          <a:off x="1719795" y="985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113361</xdr:rowOff>
    </xdr:from>
    <xdr:ext cx="599010" cy="259045"/>
    <xdr:sp macro="" textlink="">
      <xdr:nvSpPr>
        <xdr:cNvPr id="133" name="テキスト ボックス 132"/>
        <xdr:cNvSpPr txBox="1"/>
      </xdr:nvSpPr>
      <xdr:spPr>
        <a:xfrm>
          <a:off x="830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11127</xdr:rowOff>
    </xdr:from>
    <xdr:to>
      <xdr:col>24</xdr:col>
      <xdr:colOff>114300</xdr:colOff>
      <xdr:row>56</xdr:row>
      <xdr:rowOff>112727</xdr:rowOff>
    </xdr:to>
    <xdr:sp macro="" textlink="">
      <xdr:nvSpPr>
        <xdr:cNvPr id="139" name="楕円 138"/>
        <xdr:cNvSpPr/>
      </xdr:nvSpPr>
      <xdr:spPr>
        <a:xfrm>
          <a:off x="4584700" y="961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34004</xdr:rowOff>
    </xdr:from>
    <xdr:ext cx="599010" cy="259045"/>
    <xdr:sp macro="" textlink="">
      <xdr:nvSpPr>
        <xdr:cNvPr id="140" name="総務費該当値テキスト"/>
        <xdr:cNvSpPr txBox="1"/>
      </xdr:nvSpPr>
      <xdr:spPr>
        <a:xfrm>
          <a:off x="4686300" y="946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150707</xdr:rowOff>
    </xdr:from>
    <xdr:to>
      <xdr:col>20</xdr:col>
      <xdr:colOff>38100</xdr:colOff>
      <xdr:row>56</xdr:row>
      <xdr:rowOff>80857</xdr:rowOff>
    </xdr:to>
    <xdr:sp macro="" textlink="">
      <xdr:nvSpPr>
        <xdr:cNvPr id="141" name="楕円 140"/>
        <xdr:cNvSpPr/>
      </xdr:nvSpPr>
      <xdr:spPr>
        <a:xfrm>
          <a:off x="3746500" y="958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97384</xdr:rowOff>
    </xdr:from>
    <xdr:ext cx="599010" cy="259045"/>
    <xdr:sp macro="" textlink="">
      <xdr:nvSpPr>
        <xdr:cNvPr id="142" name="テキスト ボックス 141"/>
        <xdr:cNvSpPr txBox="1"/>
      </xdr:nvSpPr>
      <xdr:spPr>
        <a:xfrm>
          <a:off x="3497795" y="93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106652</xdr:rowOff>
    </xdr:from>
    <xdr:to>
      <xdr:col>15</xdr:col>
      <xdr:colOff>101600</xdr:colOff>
      <xdr:row>55</xdr:row>
      <xdr:rowOff>36802</xdr:rowOff>
    </xdr:to>
    <xdr:sp macro="" textlink="">
      <xdr:nvSpPr>
        <xdr:cNvPr id="143" name="楕円 142"/>
        <xdr:cNvSpPr/>
      </xdr:nvSpPr>
      <xdr:spPr>
        <a:xfrm>
          <a:off x="2857500" y="93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53329</xdr:rowOff>
    </xdr:from>
    <xdr:ext cx="599010" cy="259045"/>
    <xdr:sp macro="" textlink="">
      <xdr:nvSpPr>
        <xdr:cNvPr id="144" name="テキスト ボックス 143"/>
        <xdr:cNvSpPr txBox="1"/>
      </xdr:nvSpPr>
      <xdr:spPr>
        <a:xfrm>
          <a:off x="2608795" y="914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25356</xdr:rowOff>
    </xdr:from>
    <xdr:to>
      <xdr:col>10</xdr:col>
      <xdr:colOff>165100</xdr:colOff>
      <xdr:row>56</xdr:row>
      <xdr:rowOff>126956</xdr:rowOff>
    </xdr:to>
    <xdr:sp macro="" textlink="">
      <xdr:nvSpPr>
        <xdr:cNvPr id="145" name="楕円 144"/>
        <xdr:cNvSpPr/>
      </xdr:nvSpPr>
      <xdr:spPr>
        <a:xfrm>
          <a:off x="1968500" y="9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143483</xdr:rowOff>
    </xdr:from>
    <xdr:ext cx="599010" cy="259045"/>
    <xdr:sp macro="" textlink="">
      <xdr:nvSpPr>
        <xdr:cNvPr id="146" name="テキスト ボックス 145"/>
        <xdr:cNvSpPr txBox="1"/>
      </xdr:nvSpPr>
      <xdr:spPr>
        <a:xfrm>
          <a:off x="1719795" y="940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84184</xdr:rowOff>
    </xdr:from>
    <xdr:to>
      <xdr:col>6</xdr:col>
      <xdr:colOff>38100</xdr:colOff>
      <xdr:row>57</xdr:row>
      <xdr:rowOff>14334</xdr:rowOff>
    </xdr:to>
    <xdr:sp macro="" textlink="">
      <xdr:nvSpPr>
        <xdr:cNvPr id="147" name="楕円 146"/>
        <xdr:cNvSpPr/>
      </xdr:nvSpPr>
      <xdr:spPr>
        <a:xfrm>
          <a:off x="1079500" y="968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30861</xdr:rowOff>
    </xdr:from>
    <xdr:ext cx="599010" cy="259045"/>
    <xdr:sp macro="" textlink="">
      <xdr:nvSpPr>
        <xdr:cNvPr id="148" name="テキスト ボックス 147"/>
        <xdr:cNvSpPr txBox="1"/>
      </xdr:nvSpPr>
      <xdr:spPr>
        <a:xfrm>
          <a:off x="830795" y="946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10868</xdr:rowOff>
    </xdr:from>
    <xdr:to>
      <xdr:col>24</xdr:col>
      <xdr:colOff>63500</xdr:colOff>
      <xdr:row>74</xdr:row>
      <xdr:rowOff>76729</xdr:rowOff>
    </xdr:to>
    <xdr:cxnSp macro="">
      <xdr:nvCxnSpPr>
        <xdr:cNvPr id="178" name="直線コネクタ 177"/>
        <xdr:cNvCxnSpPr/>
      </xdr:nvCxnSpPr>
      <xdr:spPr>
        <a:xfrm>
          <a:off x="3797300" y="12698168"/>
          <a:ext cx="838200" cy="6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10868</xdr:rowOff>
    </xdr:from>
    <xdr:to>
      <xdr:col>19</xdr:col>
      <xdr:colOff>177800</xdr:colOff>
      <xdr:row>75</xdr:row>
      <xdr:rowOff>34857</xdr:rowOff>
    </xdr:to>
    <xdr:cxnSp macro="">
      <xdr:nvCxnSpPr>
        <xdr:cNvPr id="181" name="直線コネクタ 180"/>
        <xdr:cNvCxnSpPr/>
      </xdr:nvCxnSpPr>
      <xdr:spPr>
        <a:xfrm flipV="1">
          <a:off x="2908300" y="12698168"/>
          <a:ext cx="889000" cy="1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34857</xdr:rowOff>
    </xdr:from>
    <xdr:to>
      <xdr:col>15</xdr:col>
      <xdr:colOff>50800</xdr:colOff>
      <xdr:row>75</xdr:row>
      <xdr:rowOff>114364</xdr:rowOff>
    </xdr:to>
    <xdr:cxnSp macro="">
      <xdr:nvCxnSpPr>
        <xdr:cNvPr id="184" name="直線コネクタ 183"/>
        <xdr:cNvCxnSpPr/>
      </xdr:nvCxnSpPr>
      <xdr:spPr>
        <a:xfrm flipV="1">
          <a:off x="2019300" y="12893607"/>
          <a:ext cx="889000" cy="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114364</xdr:rowOff>
    </xdr:from>
    <xdr:to>
      <xdr:col>10</xdr:col>
      <xdr:colOff>114300</xdr:colOff>
      <xdr:row>75</xdr:row>
      <xdr:rowOff>148859</xdr:rowOff>
    </xdr:to>
    <xdr:cxnSp macro="">
      <xdr:nvCxnSpPr>
        <xdr:cNvPr id="187" name="直線コネクタ 186"/>
        <xdr:cNvCxnSpPr/>
      </xdr:nvCxnSpPr>
      <xdr:spPr>
        <a:xfrm flipV="1">
          <a:off x="1130300" y="12973114"/>
          <a:ext cx="889000" cy="3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167949</xdr:rowOff>
    </xdr:from>
    <xdr:ext cx="599010" cy="259045"/>
    <xdr:sp macro="" textlink="">
      <xdr:nvSpPr>
        <xdr:cNvPr id="189" name="テキスト ボックス 188"/>
        <xdr:cNvSpPr txBox="1"/>
      </xdr:nvSpPr>
      <xdr:spPr>
        <a:xfrm>
          <a:off x="1719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38326</xdr:rowOff>
    </xdr:from>
    <xdr:ext cx="599010" cy="259045"/>
    <xdr:sp macro="" textlink="">
      <xdr:nvSpPr>
        <xdr:cNvPr id="191" name="テキスト ボックス 190"/>
        <xdr:cNvSpPr txBox="1"/>
      </xdr:nvSpPr>
      <xdr:spPr>
        <a:xfrm>
          <a:off x="830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25929</xdr:rowOff>
    </xdr:from>
    <xdr:to>
      <xdr:col>24</xdr:col>
      <xdr:colOff>114300</xdr:colOff>
      <xdr:row>74</xdr:row>
      <xdr:rowOff>127529</xdr:rowOff>
    </xdr:to>
    <xdr:sp macro="" textlink="">
      <xdr:nvSpPr>
        <xdr:cNvPr id="197" name="楕円 196"/>
        <xdr:cNvSpPr/>
      </xdr:nvSpPr>
      <xdr:spPr>
        <a:xfrm>
          <a:off x="4584700" y="1271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48806</xdr:rowOff>
    </xdr:from>
    <xdr:ext cx="599010" cy="259045"/>
    <xdr:sp macro="" textlink="">
      <xdr:nvSpPr>
        <xdr:cNvPr id="198" name="民生費該当値テキスト"/>
        <xdr:cNvSpPr txBox="1"/>
      </xdr:nvSpPr>
      <xdr:spPr>
        <a:xfrm>
          <a:off x="4686300" y="1256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131518</xdr:rowOff>
    </xdr:from>
    <xdr:to>
      <xdr:col>20</xdr:col>
      <xdr:colOff>38100</xdr:colOff>
      <xdr:row>74</xdr:row>
      <xdr:rowOff>61668</xdr:rowOff>
    </xdr:to>
    <xdr:sp macro="" textlink="">
      <xdr:nvSpPr>
        <xdr:cNvPr id="199" name="楕円 198"/>
        <xdr:cNvSpPr/>
      </xdr:nvSpPr>
      <xdr:spPr>
        <a:xfrm>
          <a:off x="3746500" y="126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78195</xdr:rowOff>
    </xdr:from>
    <xdr:ext cx="599010" cy="259045"/>
    <xdr:sp macro="" textlink="">
      <xdr:nvSpPr>
        <xdr:cNvPr id="200" name="テキスト ボックス 199"/>
        <xdr:cNvSpPr txBox="1"/>
      </xdr:nvSpPr>
      <xdr:spPr>
        <a:xfrm>
          <a:off x="3497795" y="1242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155507</xdr:rowOff>
    </xdr:from>
    <xdr:to>
      <xdr:col>15</xdr:col>
      <xdr:colOff>101600</xdr:colOff>
      <xdr:row>75</xdr:row>
      <xdr:rowOff>85657</xdr:rowOff>
    </xdr:to>
    <xdr:sp macro="" textlink="">
      <xdr:nvSpPr>
        <xdr:cNvPr id="201" name="楕円 200"/>
        <xdr:cNvSpPr/>
      </xdr:nvSpPr>
      <xdr:spPr>
        <a:xfrm>
          <a:off x="2857500" y="128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102184</xdr:rowOff>
    </xdr:from>
    <xdr:ext cx="599010" cy="259045"/>
    <xdr:sp macro="" textlink="">
      <xdr:nvSpPr>
        <xdr:cNvPr id="202" name="テキスト ボックス 201"/>
        <xdr:cNvSpPr txBox="1"/>
      </xdr:nvSpPr>
      <xdr:spPr>
        <a:xfrm>
          <a:off x="2608795" y="1261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63564</xdr:rowOff>
    </xdr:from>
    <xdr:to>
      <xdr:col>10</xdr:col>
      <xdr:colOff>165100</xdr:colOff>
      <xdr:row>75</xdr:row>
      <xdr:rowOff>165164</xdr:rowOff>
    </xdr:to>
    <xdr:sp macro="" textlink="">
      <xdr:nvSpPr>
        <xdr:cNvPr id="203" name="楕円 202"/>
        <xdr:cNvSpPr/>
      </xdr:nvSpPr>
      <xdr:spPr>
        <a:xfrm>
          <a:off x="1968500" y="129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10241</xdr:rowOff>
    </xdr:from>
    <xdr:ext cx="599010" cy="259045"/>
    <xdr:sp macro="" textlink="">
      <xdr:nvSpPr>
        <xdr:cNvPr id="204" name="テキスト ボックス 203"/>
        <xdr:cNvSpPr txBox="1"/>
      </xdr:nvSpPr>
      <xdr:spPr>
        <a:xfrm>
          <a:off x="1719795" y="1269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98059</xdr:rowOff>
    </xdr:from>
    <xdr:to>
      <xdr:col>6</xdr:col>
      <xdr:colOff>38100</xdr:colOff>
      <xdr:row>76</xdr:row>
      <xdr:rowOff>28209</xdr:rowOff>
    </xdr:to>
    <xdr:sp macro="" textlink="">
      <xdr:nvSpPr>
        <xdr:cNvPr id="205" name="楕円 204"/>
        <xdr:cNvSpPr/>
      </xdr:nvSpPr>
      <xdr:spPr>
        <a:xfrm>
          <a:off x="1079500" y="1295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44736</xdr:rowOff>
    </xdr:from>
    <xdr:ext cx="599010" cy="259045"/>
    <xdr:sp macro="" textlink="">
      <xdr:nvSpPr>
        <xdr:cNvPr id="206" name="テキスト ボックス 205"/>
        <xdr:cNvSpPr txBox="1"/>
      </xdr:nvSpPr>
      <xdr:spPr>
        <a:xfrm>
          <a:off x="830795" y="1273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78335</xdr:rowOff>
    </xdr:from>
    <xdr:to>
      <xdr:col>24</xdr:col>
      <xdr:colOff>63500</xdr:colOff>
      <xdr:row>96</xdr:row>
      <xdr:rowOff>99092</xdr:rowOff>
    </xdr:to>
    <xdr:cxnSp macro="">
      <xdr:nvCxnSpPr>
        <xdr:cNvPr id="233" name="直線コネクタ 232"/>
        <xdr:cNvCxnSpPr/>
      </xdr:nvCxnSpPr>
      <xdr:spPr>
        <a:xfrm flipV="1">
          <a:off x="3797300" y="16537535"/>
          <a:ext cx="8382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99092</xdr:rowOff>
    </xdr:from>
    <xdr:to>
      <xdr:col>19</xdr:col>
      <xdr:colOff>177800</xdr:colOff>
      <xdr:row>96</xdr:row>
      <xdr:rowOff>140422</xdr:rowOff>
    </xdr:to>
    <xdr:cxnSp macro="">
      <xdr:nvCxnSpPr>
        <xdr:cNvPr id="236" name="直線コネクタ 235"/>
        <xdr:cNvCxnSpPr/>
      </xdr:nvCxnSpPr>
      <xdr:spPr>
        <a:xfrm flipV="1">
          <a:off x="2908300" y="16558292"/>
          <a:ext cx="889000" cy="4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42318</xdr:rowOff>
    </xdr:from>
    <xdr:ext cx="534377" cy="259045"/>
    <xdr:sp macro="" textlink="">
      <xdr:nvSpPr>
        <xdr:cNvPr id="238" name="テキスト ボックス 237"/>
        <xdr:cNvSpPr txBox="1"/>
      </xdr:nvSpPr>
      <xdr:spPr>
        <a:xfrm>
          <a:off x="3530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134099</xdr:rowOff>
    </xdr:from>
    <xdr:to>
      <xdr:col>15</xdr:col>
      <xdr:colOff>50800</xdr:colOff>
      <xdr:row>96</xdr:row>
      <xdr:rowOff>140422</xdr:rowOff>
    </xdr:to>
    <xdr:cxnSp macro="">
      <xdr:nvCxnSpPr>
        <xdr:cNvPr id="239" name="直線コネクタ 238"/>
        <xdr:cNvCxnSpPr/>
      </xdr:nvCxnSpPr>
      <xdr:spPr>
        <a:xfrm>
          <a:off x="2019300" y="16593299"/>
          <a:ext cx="8890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74341</xdr:rowOff>
    </xdr:from>
    <xdr:ext cx="534377" cy="259045"/>
    <xdr:sp macro="" textlink="">
      <xdr:nvSpPr>
        <xdr:cNvPr id="241" name="テキスト ボックス 240"/>
        <xdr:cNvSpPr txBox="1"/>
      </xdr:nvSpPr>
      <xdr:spPr>
        <a:xfrm>
          <a:off x="2641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134099</xdr:rowOff>
    </xdr:from>
    <xdr:to>
      <xdr:col>10</xdr:col>
      <xdr:colOff>114300</xdr:colOff>
      <xdr:row>96</xdr:row>
      <xdr:rowOff>145588</xdr:rowOff>
    </xdr:to>
    <xdr:cxnSp macro="">
      <xdr:nvCxnSpPr>
        <xdr:cNvPr id="242" name="直線コネクタ 241"/>
        <xdr:cNvCxnSpPr/>
      </xdr:nvCxnSpPr>
      <xdr:spPr>
        <a:xfrm flipV="1">
          <a:off x="1130300" y="1659329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103340</xdr:rowOff>
    </xdr:from>
    <xdr:ext cx="534377" cy="259045"/>
    <xdr:sp macro="" textlink="">
      <xdr:nvSpPr>
        <xdr:cNvPr id="244" name="テキスト ボックス 243"/>
        <xdr:cNvSpPr txBox="1"/>
      </xdr:nvSpPr>
      <xdr:spPr>
        <a:xfrm>
          <a:off x="1752111" y="167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107717</xdr:rowOff>
    </xdr:from>
    <xdr:ext cx="534377" cy="259045"/>
    <xdr:sp macro="" textlink="">
      <xdr:nvSpPr>
        <xdr:cNvPr id="246" name="テキスト ボックス 245"/>
        <xdr:cNvSpPr txBox="1"/>
      </xdr:nvSpPr>
      <xdr:spPr>
        <a:xfrm>
          <a:off x="863111" y="1673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27535</xdr:rowOff>
    </xdr:from>
    <xdr:to>
      <xdr:col>24</xdr:col>
      <xdr:colOff>114300</xdr:colOff>
      <xdr:row>96</xdr:row>
      <xdr:rowOff>129135</xdr:rowOff>
    </xdr:to>
    <xdr:sp macro="" textlink="">
      <xdr:nvSpPr>
        <xdr:cNvPr id="252" name="楕円 251"/>
        <xdr:cNvSpPr/>
      </xdr:nvSpPr>
      <xdr:spPr>
        <a:xfrm>
          <a:off x="4584700" y="164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50412</xdr:rowOff>
    </xdr:from>
    <xdr:ext cx="534377" cy="259045"/>
    <xdr:sp macro="" textlink="">
      <xdr:nvSpPr>
        <xdr:cNvPr id="253" name="衛生費該当値テキスト"/>
        <xdr:cNvSpPr txBox="1"/>
      </xdr:nvSpPr>
      <xdr:spPr>
        <a:xfrm>
          <a:off x="4686300" y="1633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48292</xdr:rowOff>
    </xdr:from>
    <xdr:to>
      <xdr:col>20</xdr:col>
      <xdr:colOff>38100</xdr:colOff>
      <xdr:row>96</xdr:row>
      <xdr:rowOff>149892</xdr:rowOff>
    </xdr:to>
    <xdr:sp macro="" textlink="">
      <xdr:nvSpPr>
        <xdr:cNvPr id="254" name="楕円 253"/>
        <xdr:cNvSpPr/>
      </xdr:nvSpPr>
      <xdr:spPr>
        <a:xfrm>
          <a:off x="3746500" y="16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166419</xdr:rowOff>
    </xdr:from>
    <xdr:ext cx="534377" cy="259045"/>
    <xdr:sp macro="" textlink="">
      <xdr:nvSpPr>
        <xdr:cNvPr id="255" name="テキスト ボックス 254"/>
        <xdr:cNvSpPr txBox="1"/>
      </xdr:nvSpPr>
      <xdr:spPr>
        <a:xfrm>
          <a:off x="3530111" y="1628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89622</xdr:rowOff>
    </xdr:from>
    <xdr:to>
      <xdr:col>15</xdr:col>
      <xdr:colOff>101600</xdr:colOff>
      <xdr:row>97</xdr:row>
      <xdr:rowOff>19772</xdr:rowOff>
    </xdr:to>
    <xdr:sp macro="" textlink="">
      <xdr:nvSpPr>
        <xdr:cNvPr id="256" name="楕円 255"/>
        <xdr:cNvSpPr/>
      </xdr:nvSpPr>
      <xdr:spPr>
        <a:xfrm>
          <a:off x="2857500" y="1654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36299</xdr:rowOff>
    </xdr:from>
    <xdr:ext cx="534377" cy="259045"/>
    <xdr:sp macro="" textlink="">
      <xdr:nvSpPr>
        <xdr:cNvPr id="257" name="テキスト ボックス 256"/>
        <xdr:cNvSpPr txBox="1"/>
      </xdr:nvSpPr>
      <xdr:spPr>
        <a:xfrm>
          <a:off x="2641111" y="1632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83299</xdr:rowOff>
    </xdr:from>
    <xdr:to>
      <xdr:col>10</xdr:col>
      <xdr:colOff>165100</xdr:colOff>
      <xdr:row>97</xdr:row>
      <xdr:rowOff>13449</xdr:rowOff>
    </xdr:to>
    <xdr:sp macro="" textlink="">
      <xdr:nvSpPr>
        <xdr:cNvPr id="258" name="楕円 257"/>
        <xdr:cNvSpPr/>
      </xdr:nvSpPr>
      <xdr:spPr>
        <a:xfrm>
          <a:off x="1968500" y="1654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29976</xdr:rowOff>
    </xdr:from>
    <xdr:ext cx="534377" cy="259045"/>
    <xdr:sp macro="" textlink="">
      <xdr:nvSpPr>
        <xdr:cNvPr id="259" name="テキスト ボックス 258"/>
        <xdr:cNvSpPr txBox="1"/>
      </xdr:nvSpPr>
      <xdr:spPr>
        <a:xfrm>
          <a:off x="1752111" y="163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94788</xdr:rowOff>
    </xdr:from>
    <xdr:to>
      <xdr:col>6</xdr:col>
      <xdr:colOff>38100</xdr:colOff>
      <xdr:row>97</xdr:row>
      <xdr:rowOff>24938</xdr:rowOff>
    </xdr:to>
    <xdr:sp macro="" textlink="">
      <xdr:nvSpPr>
        <xdr:cNvPr id="260" name="楕円 259"/>
        <xdr:cNvSpPr/>
      </xdr:nvSpPr>
      <xdr:spPr>
        <a:xfrm>
          <a:off x="1079500" y="165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41465</xdr:rowOff>
    </xdr:from>
    <xdr:ext cx="534377" cy="259045"/>
    <xdr:sp macro="" textlink="">
      <xdr:nvSpPr>
        <xdr:cNvPr id="261" name="テキスト ボックス 260"/>
        <xdr:cNvSpPr txBox="1"/>
      </xdr:nvSpPr>
      <xdr:spPr>
        <a:xfrm>
          <a:off x="863111" y="1632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67201</xdr:rowOff>
    </xdr:from>
    <xdr:to>
      <xdr:col>55</xdr:col>
      <xdr:colOff>0</xdr:colOff>
      <xdr:row>39</xdr:row>
      <xdr:rowOff>92673</xdr:rowOff>
    </xdr:to>
    <xdr:cxnSp macro="">
      <xdr:nvCxnSpPr>
        <xdr:cNvPr id="292" name="直線コネクタ 291"/>
        <xdr:cNvCxnSpPr/>
      </xdr:nvCxnSpPr>
      <xdr:spPr>
        <a:xfrm flipV="1">
          <a:off x="9639300" y="6753751"/>
          <a:ext cx="8382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92673</xdr:rowOff>
    </xdr:from>
    <xdr:to>
      <xdr:col>50</xdr:col>
      <xdr:colOff>114300</xdr:colOff>
      <xdr:row>39</xdr:row>
      <xdr:rowOff>93327</xdr:rowOff>
    </xdr:to>
    <xdr:cxnSp macro="">
      <xdr:nvCxnSpPr>
        <xdr:cNvPr id="295" name="直線コネクタ 294"/>
        <xdr:cNvCxnSpPr/>
      </xdr:nvCxnSpPr>
      <xdr:spPr>
        <a:xfrm flipV="1">
          <a:off x="8750300" y="6779223"/>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84836</xdr:rowOff>
    </xdr:from>
    <xdr:to>
      <xdr:col>45</xdr:col>
      <xdr:colOff>177800</xdr:colOff>
      <xdr:row>39</xdr:row>
      <xdr:rowOff>93327</xdr:rowOff>
    </xdr:to>
    <xdr:cxnSp macro="">
      <xdr:nvCxnSpPr>
        <xdr:cNvPr id="298" name="直線コネクタ 297"/>
        <xdr:cNvCxnSpPr/>
      </xdr:nvCxnSpPr>
      <xdr:spPr>
        <a:xfrm>
          <a:off x="7861300" y="6771386"/>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42382</xdr:rowOff>
    </xdr:from>
    <xdr:to>
      <xdr:col>41</xdr:col>
      <xdr:colOff>50800</xdr:colOff>
      <xdr:row>39</xdr:row>
      <xdr:rowOff>84836</xdr:rowOff>
    </xdr:to>
    <xdr:cxnSp macro="">
      <xdr:nvCxnSpPr>
        <xdr:cNvPr id="301" name="直線コネクタ 300"/>
        <xdr:cNvCxnSpPr/>
      </xdr:nvCxnSpPr>
      <xdr:spPr>
        <a:xfrm>
          <a:off x="6972300" y="672893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16401</xdr:rowOff>
    </xdr:from>
    <xdr:to>
      <xdr:col>55</xdr:col>
      <xdr:colOff>50800</xdr:colOff>
      <xdr:row>39</xdr:row>
      <xdr:rowOff>118001</xdr:rowOff>
    </xdr:to>
    <xdr:sp macro="" textlink="">
      <xdr:nvSpPr>
        <xdr:cNvPr id="311" name="楕円 310"/>
        <xdr:cNvSpPr/>
      </xdr:nvSpPr>
      <xdr:spPr>
        <a:xfrm>
          <a:off x="104267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102778</xdr:rowOff>
    </xdr:from>
    <xdr:ext cx="313932" cy="259045"/>
    <xdr:sp macro="" textlink="">
      <xdr:nvSpPr>
        <xdr:cNvPr id="312" name="労働費該当値テキスト"/>
        <xdr:cNvSpPr txBox="1"/>
      </xdr:nvSpPr>
      <xdr:spPr>
        <a:xfrm>
          <a:off x="10528300" y="6617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41873</xdr:rowOff>
    </xdr:from>
    <xdr:to>
      <xdr:col>50</xdr:col>
      <xdr:colOff>165100</xdr:colOff>
      <xdr:row>39</xdr:row>
      <xdr:rowOff>143473</xdr:rowOff>
    </xdr:to>
    <xdr:sp macro="" textlink="">
      <xdr:nvSpPr>
        <xdr:cNvPr id="313" name="楕円 312"/>
        <xdr:cNvSpPr/>
      </xdr:nvSpPr>
      <xdr:spPr>
        <a:xfrm>
          <a:off x="9588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134600</xdr:rowOff>
    </xdr:from>
    <xdr:ext cx="313932" cy="259045"/>
    <xdr:sp macro="" textlink="">
      <xdr:nvSpPr>
        <xdr:cNvPr id="314" name="テキスト ボックス 313"/>
        <xdr:cNvSpPr txBox="1"/>
      </xdr:nvSpPr>
      <xdr:spPr>
        <a:xfrm>
          <a:off x="9482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42527</xdr:rowOff>
    </xdr:from>
    <xdr:to>
      <xdr:col>46</xdr:col>
      <xdr:colOff>38100</xdr:colOff>
      <xdr:row>39</xdr:row>
      <xdr:rowOff>144127</xdr:rowOff>
    </xdr:to>
    <xdr:sp macro="" textlink="">
      <xdr:nvSpPr>
        <xdr:cNvPr id="315" name="楕円 314"/>
        <xdr:cNvSpPr/>
      </xdr:nvSpPr>
      <xdr:spPr>
        <a:xfrm>
          <a:off x="8699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135254</xdr:rowOff>
    </xdr:from>
    <xdr:ext cx="313932" cy="259045"/>
    <xdr:sp macro="" textlink="">
      <xdr:nvSpPr>
        <xdr:cNvPr id="316" name="テキスト ボックス 315"/>
        <xdr:cNvSpPr txBox="1"/>
      </xdr:nvSpPr>
      <xdr:spPr>
        <a:xfrm>
          <a:off x="8593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34036</xdr:rowOff>
    </xdr:from>
    <xdr:to>
      <xdr:col>41</xdr:col>
      <xdr:colOff>101600</xdr:colOff>
      <xdr:row>39</xdr:row>
      <xdr:rowOff>135636</xdr:rowOff>
    </xdr:to>
    <xdr:sp macro="" textlink="">
      <xdr:nvSpPr>
        <xdr:cNvPr id="317" name="楕円 316"/>
        <xdr:cNvSpPr/>
      </xdr:nvSpPr>
      <xdr:spPr>
        <a:xfrm>
          <a:off x="7810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126763</xdr:rowOff>
    </xdr:from>
    <xdr:ext cx="313932" cy="259045"/>
    <xdr:sp macro="" textlink="">
      <xdr:nvSpPr>
        <xdr:cNvPr id="318" name="テキスト ボックス 317"/>
        <xdr:cNvSpPr txBox="1"/>
      </xdr:nvSpPr>
      <xdr:spPr>
        <a:xfrm>
          <a:off x="7704333" y="6813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163032</xdr:rowOff>
    </xdr:from>
    <xdr:to>
      <xdr:col>36</xdr:col>
      <xdr:colOff>165100</xdr:colOff>
      <xdr:row>39</xdr:row>
      <xdr:rowOff>93182</xdr:rowOff>
    </xdr:to>
    <xdr:sp macro="" textlink="">
      <xdr:nvSpPr>
        <xdr:cNvPr id="319" name="楕円 318"/>
        <xdr:cNvSpPr/>
      </xdr:nvSpPr>
      <xdr:spPr>
        <a:xfrm>
          <a:off x="6921500" y="66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84309</xdr:rowOff>
    </xdr:from>
    <xdr:ext cx="378565" cy="259045"/>
    <xdr:sp macro="" textlink="">
      <xdr:nvSpPr>
        <xdr:cNvPr id="320" name="テキスト ボックス 319"/>
        <xdr:cNvSpPr txBox="1"/>
      </xdr:nvSpPr>
      <xdr:spPr>
        <a:xfrm>
          <a:off x="6783017" y="6770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78344</xdr:rowOff>
    </xdr:from>
    <xdr:to>
      <xdr:col>55</xdr:col>
      <xdr:colOff>0</xdr:colOff>
      <xdr:row>56</xdr:row>
      <xdr:rowOff>131943</xdr:rowOff>
    </xdr:to>
    <xdr:cxnSp macro="">
      <xdr:nvCxnSpPr>
        <xdr:cNvPr id="349" name="直線コネクタ 348"/>
        <xdr:cNvCxnSpPr/>
      </xdr:nvCxnSpPr>
      <xdr:spPr>
        <a:xfrm>
          <a:off x="9639300" y="9679544"/>
          <a:ext cx="838200" cy="5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76601</xdr:rowOff>
    </xdr:from>
    <xdr:ext cx="534377" cy="259045"/>
    <xdr:sp macro="" textlink="">
      <xdr:nvSpPr>
        <xdr:cNvPr id="350" name="農林水産業費平均値テキスト"/>
        <xdr:cNvSpPr txBox="1"/>
      </xdr:nvSpPr>
      <xdr:spPr>
        <a:xfrm>
          <a:off x="10528300" y="9849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78344</xdr:rowOff>
    </xdr:from>
    <xdr:to>
      <xdr:col>50</xdr:col>
      <xdr:colOff>114300</xdr:colOff>
      <xdr:row>57</xdr:row>
      <xdr:rowOff>1839</xdr:rowOff>
    </xdr:to>
    <xdr:cxnSp macro="">
      <xdr:nvCxnSpPr>
        <xdr:cNvPr id="352" name="直線コネクタ 351"/>
        <xdr:cNvCxnSpPr/>
      </xdr:nvCxnSpPr>
      <xdr:spPr>
        <a:xfrm flipV="1">
          <a:off x="8750300" y="9679544"/>
          <a:ext cx="889000" cy="9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27421</xdr:rowOff>
    </xdr:from>
    <xdr:ext cx="534377" cy="259045"/>
    <xdr:sp macro="" textlink="">
      <xdr:nvSpPr>
        <xdr:cNvPr id="354" name="テキスト ボックス 353"/>
        <xdr:cNvSpPr txBox="1"/>
      </xdr:nvSpPr>
      <xdr:spPr>
        <a:xfrm>
          <a:off x="9372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1839</xdr:rowOff>
    </xdr:from>
    <xdr:to>
      <xdr:col>45</xdr:col>
      <xdr:colOff>177800</xdr:colOff>
      <xdr:row>57</xdr:row>
      <xdr:rowOff>29705</xdr:rowOff>
    </xdr:to>
    <xdr:cxnSp macro="">
      <xdr:nvCxnSpPr>
        <xdr:cNvPr id="355" name="直線コネクタ 354"/>
        <xdr:cNvCxnSpPr/>
      </xdr:nvCxnSpPr>
      <xdr:spPr>
        <a:xfrm flipV="1">
          <a:off x="7861300" y="9774489"/>
          <a:ext cx="889000" cy="2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5353</xdr:rowOff>
    </xdr:from>
    <xdr:ext cx="534377" cy="259045"/>
    <xdr:sp macro="" textlink="">
      <xdr:nvSpPr>
        <xdr:cNvPr id="357" name="テキスト ボックス 356"/>
        <xdr:cNvSpPr txBox="1"/>
      </xdr:nvSpPr>
      <xdr:spPr>
        <a:xfrm>
          <a:off x="8483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29705</xdr:rowOff>
    </xdr:from>
    <xdr:to>
      <xdr:col>41</xdr:col>
      <xdr:colOff>50800</xdr:colOff>
      <xdr:row>57</xdr:row>
      <xdr:rowOff>43742</xdr:rowOff>
    </xdr:to>
    <xdr:cxnSp macro="">
      <xdr:nvCxnSpPr>
        <xdr:cNvPr id="358" name="直線コネクタ 357"/>
        <xdr:cNvCxnSpPr/>
      </xdr:nvCxnSpPr>
      <xdr:spPr>
        <a:xfrm flipV="1">
          <a:off x="6972300" y="9802355"/>
          <a:ext cx="889000" cy="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37693</xdr:rowOff>
    </xdr:from>
    <xdr:ext cx="534377" cy="259045"/>
    <xdr:sp macro="" textlink="">
      <xdr:nvSpPr>
        <xdr:cNvPr id="360" name="テキスト ボックス 359"/>
        <xdr:cNvSpPr txBox="1"/>
      </xdr:nvSpPr>
      <xdr:spPr>
        <a:xfrm>
          <a:off x="7594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39888</xdr:rowOff>
    </xdr:from>
    <xdr:ext cx="534377" cy="259045"/>
    <xdr:sp macro="" textlink="">
      <xdr:nvSpPr>
        <xdr:cNvPr id="362" name="テキスト ボックス 361"/>
        <xdr:cNvSpPr txBox="1"/>
      </xdr:nvSpPr>
      <xdr:spPr>
        <a:xfrm>
          <a:off x="6705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81143</xdr:rowOff>
    </xdr:from>
    <xdr:to>
      <xdr:col>55</xdr:col>
      <xdr:colOff>50800</xdr:colOff>
      <xdr:row>57</xdr:row>
      <xdr:rowOff>11293</xdr:rowOff>
    </xdr:to>
    <xdr:sp macro="" textlink="">
      <xdr:nvSpPr>
        <xdr:cNvPr id="368" name="楕円 367"/>
        <xdr:cNvSpPr/>
      </xdr:nvSpPr>
      <xdr:spPr>
        <a:xfrm>
          <a:off x="10426700" y="968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104020</xdr:rowOff>
    </xdr:from>
    <xdr:ext cx="534377" cy="259045"/>
    <xdr:sp macro="" textlink="">
      <xdr:nvSpPr>
        <xdr:cNvPr id="369" name="農林水産業費該当値テキスト"/>
        <xdr:cNvSpPr txBox="1"/>
      </xdr:nvSpPr>
      <xdr:spPr>
        <a:xfrm>
          <a:off x="10528300" y="953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27544</xdr:rowOff>
    </xdr:from>
    <xdr:to>
      <xdr:col>50</xdr:col>
      <xdr:colOff>165100</xdr:colOff>
      <xdr:row>56</xdr:row>
      <xdr:rowOff>129144</xdr:rowOff>
    </xdr:to>
    <xdr:sp macro="" textlink="">
      <xdr:nvSpPr>
        <xdr:cNvPr id="370" name="楕円 369"/>
        <xdr:cNvSpPr/>
      </xdr:nvSpPr>
      <xdr:spPr>
        <a:xfrm>
          <a:off x="9588500" y="962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145671</xdr:rowOff>
    </xdr:from>
    <xdr:ext cx="534377" cy="259045"/>
    <xdr:sp macro="" textlink="">
      <xdr:nvSpPr>
        <xdr:cNvPr id="371" name="テキスト ボックス 370"/>
        <xdr:cNvSpPr txBox="1"/>
      </xdr:nvSpPr>
      <xdr:spPr>
        <a:xfrm>
          <a:off x="9372111" y="94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122489</xdr:rowOff>
    </xdr:from>
    <xdr:to>
      <xdr:col>46</xdr:col>
      <xdr:colOff>38100</xdr:colOff>
      <xdr:row>57</xdr:row>
      <xdr:rowOff>52639</xdr:rowOff>
    </xdr:to>
    <xdr:sp macro="" textlink="">
      <xdr:nvSpPr>
        <xdr:cNvPr id="372" name="楕円 371"/>
        <xdr:cNvSpPr/>
      </xdr:nvSpPr>
      <xdr:spPr>
        <a:xfrm>
          <a:off x="8699500" y="972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69166</xdr:rowOff>
    </xdr:from>
    <xdr:ext cx="534377" cy="259045"/>
    <xdr:sp macro="" textlink="">
      <xdr:nvSpPr>
        <xdr:cNvPr id="373" name="テキスト ボックス 372"/>
        <xdr:cNvSpPr txBox="1"/>
      </xdr:nvSpPr>
      <xdr:spPr>
        <a:xfrm>
          <a:off x="8483111" y="94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150355</xdr:rowOff>
    </xdr:from>
    <xdr:to>
      <xdr:col>41</xdr:col>
      <xdr:colOff>101600</xdr:colOff>
      <xdr:row>57</xdr:row>
      <xdr:rowOff>80505</xdr:rowOff>
    </xdr:to>
    <xdr:sp macro="" textlink="">
      <xdr:nvSpPr>
        <xdr:cNvPr id="374" name="楕円 373"/>
        <xdr:cNvSpPr/>
      </xdr:nvSpPr>
      <xdr:spPr>
        <a:xfrm>
          <a:off x="7810500" y="97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97032</xdr:rowOff>
    </xdr:from>
    <xdr:ext cx="534377" cy="259045"/>
    <xdr:sp macro="" textlink="">
      <xdr:nvSpPr>
        <xdr:cNvPr id="375" name="テキスト ボックス 374"/>
        <xdr:cNvSpPr txBox="1"/>
      </xdr:nvSpPr>
      <xdr:spPr>
        <a:xfrm>
          <a:off x="7594111" y="952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164392</xdr:rowOff>
    </xdr:from>
    <xdr:to>
      <xdr:col>36</xdr:col>
      <xdr:colOff>165100</xdr:colOff>
      <xdr:row>57</xdr:row>
      <xdr:rowOff>94542</xdr:rowOff>
    </xdr:to>
    <xdr:sp macro="" textlink="">
      <xdr:nvSpPr>
        <xdr:cNvPr id="376" name="楕円 375"/>
        <xdr:cNvSpPr/>
      </xdr:nvSpPr>
      <xdr:spPr>
        <a:xfrm>
          <a:off x="6921500" y="976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111069</xdr:rowOff>
    </xdr:from>
    <xdr:ext cx="534377" cy="259045"/>
    <xdr:sp macro="" textlink="">
      <xdr:nvSpPr>
        <xdr:cNvPr id="377" name="テキスト ボックス 376"/>
        <xdr:cNvSpPr txBox="1"/>
      </xdr:nvSpPr>
      <xdr:spPr>
        <a:xfrm>
          <a:off x="6705111" y="954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145009</xdr:rowOff>
    </xdr:from>
    <xdr:to>
      <xdr:col>55</xdr:col>
      <xdr:colOff>0</xdr:colOff>
      <xdr:row>75</xdr:row>
      <xdr:rowOff>167653</xdr:rowOff>
    </xdr:to>
    <xdr:cxnSp macro="">
      <xdr:nvCxnSpPr>
        <xdr:cNvPr id="406" name="直線コネクタ 405"/>
        <xdr:cNvCxnSpPr/>
      </xdr:nvCxnSpPr>
      <xdr:spPr>
        <a:xfrm>
          <a:off x="9639300" y="13003759"/>
          <a:ext cx="838200" cy="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141174</xdr:rowOff>
    </xdr:from>
    <xdr:to>
      <xdr:col>50</xdr:col>
      <xdr:colOff>114300</xdr:colOff>
      <xdr:row>75</xdr:row>
      <xdr:rowOff>145009</xdr:rowOff>
    </xdr:to>
    <xdr:cxnSp macro="">
      <xdr:nvCxnSpPr>
        <xdr:cNvPr id="409" name="直線コネクタ 408"/>
        <xdr:cNvCxnSpPr/>
      </xdr:nvCxnSpPr>
      <xdr:spPr>
        <a:xfrm>
          <a:off x="8750300" y="12828474"/>
          <a:ext cx="889000" cy="1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141174</xdr:rowOff>
    </xdr:from>
    <xdr:to>
      <xdr:col>45</xdr:col>
      <xdr:colOff>177800</xdr:colOff>
      <xdr:row>77</xdr:row>
      <xdr:rowOff>144844</xdr:rowOff>
    </xdr:to>
    <xdr:cxnSp macro="">
      <xdr:nvCxnSpPr>
        <xdr:cNvPr id="412" name="直線コネクタ 411"/>
        <xdr:cNvCxnSpPr/>
      </xdr:nvCxnSpPr>
      <xdr:spPr>
        <a:xfrm flipV="1">
          <a:off x="7861300" y="12828474"/>
          <a:ext cx="889000" cy="51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63123</xdr:rowOff>
    </xdr:from>
    <xdr:ext cx="534377" cy="259045"/>
    <xdr:sp macro="" textlink="">
      <xdr:nvSpPr>
        <xdr:cNvPr id="414" name="テキスト ボックス 413"/>
        <xdr:cNvSpPr txBox="1"/>
      </xdr:nvSpPr>
      <xdr:spPr>
        <a:xfrm>
          <a:off x="8483111" y="132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118732</xdr:rowOff>
    </xdr:from>
    <xdr:to>
      <xdr:col>41</xdr:col>
      <xdr:colOff>50800</xdr:colOff>
      <xdr:row>77</xdr:row>
      <xdr:rowOff>144844</xdr:rowOff>
    </xdr:to>
    <xdr:cxnSp macro="">
      <xdr:nvCxnSpPr>
        <xdr:cNvPr id="415" name="直線コネクタ 414"/>
        <xdr:cNvCxnSpPr/>
      </xdr:nvCxnSpPr>
      <xdr:spPr>
        <a:xfrm>
          <a:off x="6972300" y="13320382"/>
          <a:ext cx="889000" cy="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19423</xdr:rowOff>
    </xdr:from>
    <xdr:ext cx="534377" cy="259045"/>
    <xdr:sp macro="" textlink="">
      <xdr:nvSpPr>
        <xdr:cNvPr id="417" name="テキスト ボックス 416"/>
        <xdr:cNvSpPr txBox="1"/>
      </xdr:nvSpPr>
      <xdr:spPr>
        <a:xfrm>
          <a:off x="7594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62462</xdr:rowOff>
    </xdr:from>
    <xdr:ext cx="534377" cy="259045"/>
    <xdr:sp macro="" textlink="">
      <xdr:nvSpPr>
        <xdr:cNvPr id="419" name="テキスト ボックス 418"/>
        <xdr:cNvSpPr txBox="1"/>
      </xdr:nvSpPr>
      <xdr:spPr>
        <a:xfrm>
          <a:off x="6705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116853</xdr:rowOff>
    </xdr:from>
    <xdr:to>
      <xdr:col>55</xdr:col>
      <xdr:colOff>50800</xdr:colOff>
      <xdr:row>76</xdr:row>
      <xdr:rowOff>47002</xdr:rowOff>
    </xdr:to>
    <xdr:sp macro="" textlink="">
      <xdr:nvSpPr>
        <xdr:cNvPr id="425" name="楕円 424"/>
        <xdr:cNvSpPr/>
      </xdr:nvSpPr>
      <xdr:spPr>
        <a:xfrm>
          <a:off x="10426700" y="129756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139730</xdr:rowOff>
    </xdr:from>
    <xdr:ext cx="534377" cy="259045"/>
    <xdr:sp macro="" textlink="">
      <xdr:nvSpPr>
        <xdr:cNvPr id="426" name="商工費該当値テキスト"/>
        <xdr:cNvSpPr txBox="1"/>
      </xdr:nvSpPr>
      <xdr:spPr>
        <a:xfrm>
          <a:off x="10528300" y="128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94209</xdr:rowOff>
    </xdr:from>
    <xdr:to>
      <xdr:col>50</xdr:col>
      <xdr:colOff>165100</xdr:colOff>
      <xdr:row>76</xdr:row>
      <xdr:rowOff>24358</xdr:rowOff>
    </xdr:to>
    <xdr:sp macro="" textlink="">
      <xdr:nvSpPr>
        <xdr:cNvPr id="427" name="楕円 426"/>
        <xdr:cNvSpPr/>
      </xdr:nvSpPr>
      <xdr:spPr>
        <a:xfrm>
          <a:off x="9588500" y="12952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40886</xdr:rowOff>
    </xdr:from>
    <xdr:ext cx="534377" cy="259045"/>
    <xdr:sp macro="" textlink="">
      <xdr:nvSpPr>
        <xdr:cNvPr id="428" name="テキスト ボックス 427"/>
        <xdr:cNvSpPr txBox="1"/>
      </xdr:nvSpPr>
      <xdr:spPr>
        <a:xfrm>
          <a:off x="9372111" y="1272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90374</xdr:rowOff>
    </xdr:from>
    <xdr:to>
      <xdr:col>46</xdr:col>
      <xdr:colOff>38100</xdr:colOff>
      <xdr:row>75</xdr:row>
      <xdr:rowOff>20524</xdr:rowOff>
    </xdr:to>
    <xdr:sp macro="" textlink="">
      <xdr:nvSpPr>
        <xdr:cNvPr id="429" name="楕円 428"/>
        <xdr:cNvSpPr/>
      </xdr:nvSpPr>
      <xdr:spPr>
        <a:xfrm>
          <a:off x="8699500" y="1277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37051</xdr:rowOff>
    </xdr:from>
    <xdr:ext cx="534377" cy="259045"/>
    <xdr:sp macro="" textlink="">
      <xdr:nvSpPr>
        <xdr:cNvPr id="430" name="テキスト ボックス 429"/>
        <xdr:cNvSpPr txBox="1"/>
      </xdr:nvSpPr>
      <xdr:spPr>
        <a:xfrm>
          <a:off x="8483111" y="125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94044</xdr:rowOff>
    </xdr:from>
    <xdr:to>
      <xdr:col>41</xdr:col>
      <xdr:colOff>101600</xdr:colOff>
      <xdr:row>78</xdr:row>
      <xdr:rowOff>24194</xdr:rowOff>
    </xdr:to>
    <xdr:sp macro="" textlink="">
      <xdr:nvSpPr>
        <xdr:cNvPr id="431" name="楕円 430"/>
        <xdr:cNvSpPr/>
      </xdr:nvSpPr>
      <xdr:spPr>
        <a:xfrm>
          <a:off x="7810500" y="132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40721</xdr:rowOff>
    </xdr:from>
    <xdr:ext cx="534377" cy="259045"/>
    <xdr:sp macro="" textlink="">
      <xdr:nvSpPr>
        <xdr:cNvPr id="432" name="テキスト ボックス 431"/>
        <xdr:cNvSpPr txBox="1"/>
      </xdr:nvSpPr>
      <xdr:spPr>
        <a:xfrm>
          <a:off x="7594111" y="1307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67932</xdr:rowOff>
    </xdr:from>
    <xdr:to>
      <xdr:col>36</xdr:col>
      <xdr:colOff>165100</xdr:colOff>
      <xdr:row>77</xdr:row>
      <xdr:rowOff>169532</xdr:rowOff>
    </xdr:to>
    <xdr:sp macro="" textlink="">
      <xdr:nvSpPr>
        <xdr:cNvPr id="433" name="楕円 432"/>
        <xdr:cNvSpPr/>
      </xdr:nvSpPr>
      <xdr:spPr>
        <a:xfrm>
          <a:off x="6921500" y="132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14609</xdr:rowOff>
    </xdr:from>
    <xdr:ext cx="534377" cy="259045"/>
    <xdr:sp macro="" textlink="">
      <xdr:nvSpPr>
        <xdr:cNvPr id="434" name="テキスト ボックス 433"/>
        <xdr:cNvSpPr txBox="1"/>
      </xdr:nvSpPr>
      <xdr:spPr>
        <a:xfrm>
          <a:off x="6705111" y="130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87985</xdr:rowOff>
    </xdr:from>
    <xdr:to>
      <xdr:col>55</xdr:col>
      <xdr:colOff>0</xdr:colOff>
      <xdr:row>96</xdr:row>
      <xdr:rowOff>2152</xdr:rowOff>
    </xdr:to>
    <xdr:cxnSp macro="">
      <xdr:nvCxnSpPr>
        <xdr:cNvPr id="459" name="直線コネクタ 458"/>
        <xdr:cNvCxnSpPr/>
      </xdr:nvCxnSpPr>
      <xdr:spPr>
        <a:xfrm>
          <a:off x="9639300" y="16375735"/>
          <a:ext cx="838200" cy="8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103240</xdr:rowOff>
    </xdr:from>
    <xdr:ext cx="534377" cy="259045"/>
    <xdr:sp macro="" textlink="">
      <xdr:nvSpPr>
        <xdr:cNvPr id="460" name="土木費平均値テキスト"/>
        <xdr:cNvSpPr txBox="1"/>
      </xdr:nvSpPr>
      <xdr:spPr>
        <a:xfrm>
          <a:off x="10528300" y="1639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87985</xdr:rowOff>
    </xdr:from>
    <xdr:to>
      <xdr:col>50</xdr:col>
      <xdr:colOff>114300</xdr:colOff>
      <xdr:row>95</xdr:row>
      <xdr:rowOff>128191</xdr:rowOff>
    </xdr:to>
    <xdr:cxnSp macro="">
      <xdr:nvCxnSpPr>
        <xdr:cNvPr id="462" name="直線コネクタ 461"/>
        <xdr:cNvCxnSpPr/>
      </xdr:nvCxnSpPr>
      <xdr:spPr>
        <a:xfrm flipV="1">
          <a:off x="8750300" y="16375735"/>
          <a:ext cx="889000" cy="4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63195</xdr:rowOff>
    </xdr:from>
    <xdr:ext cx="534377" cy="259045"/>
    <xdr:sp macro="" textlink="">
      <xdr:nvSpPr>
        <xdr:cNvPr id="464" name="テキスト ボックス 463"/>
        <xdr:cNvSpPr txBox="1"/>
      </xdr:nvSpPr>
      <xdr:spPr>
        <a:xfrm>
          <a:off x="9372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128191</xdr:rowOff>
    </xdr:from>
    <xdr:to>
      <xdr:col>45</xdr:col>
      <xdr:colOff>177800</xdr:colOff>
      <xdr:row>95</xdr:row>
      <xdr:rowOff>134573</xdr:rowOff>
    </xdr:to>
    <xdr:cxnSp macro="">
      <xdr:nvCxnSpPr>
        <xdr:cNvPr id="465" name="直線コネクタ 464"/>
        <xdr:cNvCxnSpPr/>
      </xdr:nvCxnSpPr>
      <xdr:spPr>
        <a:xfrm flipV="1">
          <a:off x="7861300" y="16415941"/>
          <a:ext cx="8890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49416</xdr:rowOff>
    </xdr:from>
    <xdr:ext cx="534377" cy="259045"/>
    <xdr:sp macro="" textlink="">
      <xdr:nvSpPr>
        <xdr:cNvPr id="467" name="テキスト ボックス 466"/>
        <xdr:cNvSpPr txBox="1"/>
      </xdr:nvSpPr>
      <xdr:spPr>
        <a:xfrm>
          <a:off x="8483111" y="165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134573</xdr:rowOff>
    </xdr:from>
    <xdr:to>
      <xdr:col>41</xdr:col>
      <xdr:colOff>50800</xdr:colOff>
      <xdr:row>96</xdr:row>
      <xdr:rowOff>31561</xdr:rowOff>
    </xdr:to>
    <xdr:cxnSp macro="">
      <xdr:nvCxnSpPr>
        <xdr:cNvPr id="468" name="直線コネクタ 467"/>
        <xdr:cNvCxnSpPr/>
      </xdr:nvCxnSpPr>
      <xdr:spPr>
        <a:xfrm flipV="1">
          <a:off x="6972300" y="16422323"/>
          <a:ext cx="889000" cy="6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84106</xdr:rowOff>
    </xdr:from>
    <xdr:ext cx="534377" cy="259045"/>
    <xdr:sp macro="" textlink="">
      <xdr:nvSpPr>
        <xdr:cNvPr id="470" name="テキスト ボックス 469"/>
        <xdr:cNvSpPr txBox="1"/>
      </xdr:nvSpPr>
      <xdr:spPr>
        <a:xfrm>
          <a:off x="7594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97288</xdr:rowOff>
    </xdr:from>
    <xdr:ext cx="534377" cy="259045"/>
    <xdr:sp macro="" textlink="">
      <xdr:nvSpPr>
        <xdr:cNvPr id="472" name="テキスト ボックス 471"/>
        <xdr:cNvSpPr txBox="1"/>
      </xdr:nvSpPr>
      <xdr:spPr>
        <a:xfrm>
          <a:off x="6705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122802</xdr:rowOff>
    </xdr:from>
    <xdr:to>
      <xdr:col>55</xdr:col>
      <xdr:colOff>50800</xdr:colOff>
      <xdr:row>96</xdr:row>
      <xdr:rowOff>52952</xdr:rowOff>
    </xdr:to>
    <xdr:sp macro="" textlink="">
      <xdr:nvSpPr>
        <xdr:cNvPr id="478" name="楕円 477"/>
        <xdr:cNvSpPr/>
      </xdr:nvSpPr>
      <xdr:spPr>
        <a:xfrm>
          <a:off x="10426700" y="164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145679</xdr:rowOff>
    </xdr:from>
    <xdr:ext cx="534377" cy="259045"/>
    <xdr:sp macro="" textlink="">
      <xdr:nvSpPr>
        <xdr:cNvPr id="479" name="土木費該当値テキスト"/>
        <xdr:cNvSpPr txBox="1"/>
      </xdr:nvSpPr>
      <xdr:spPr>
        <a:xfrm>
          <a:off x="10528300" y="1626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37185</xdr:rowOff>
    </xdr:from>
    <xdr:to>
      <xdr:col>50</xdr:col>
      <xdr:colOff>165100</xdr:colOff>
      <xdr:row>95</xdr:row>
      <xdr:rowOff>138785</xdr:rowOff>
    </xdr:to>
    <xdr:sp macro="" textlink="">
      <xdr:nvSpPr>
        <xdr:cNvPr id="480" name="楕円 479"/>
        <xdr:cNvSpPr/>
      </xdr:nvSpPr>
      <xdr:spPr>
        <a:xfrm>
          <a:off x="9588500" y="1632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155312</xdr:rowOff>
    </xdr:from>
    <xdr:ext cx="534377" cy="259045"/>
    <xdr:sp macro="" textlink="">
      <xdr:nvSpPr>
        <xdr:cNvPr id="481" name="テキスト ボックス 480"/>
        <xdr:cNvSpPr txBox="1"/>
      </xdr:nvSpPr>
      <xdr:spPr>
        <a:xfrm>
          <a:off x="9372111" y="1610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77391</xdr:rowOff>
    </xdr:from>
    <xdr:to>
      <xdr:col>46</xdr:col>
      <xdr:colOff>38100</xdr:colOff>
      <xdr:row>96</xdr:row>
      <xdr:rowOff>7541</xdr:rowOff>
    </xdr:to>
    <xdr:sp macro="" textlink="">
      <xdr:nvSpPr>
        <xdr:cNvPr id="482" name="楕円 481"/>
        <xdr:cNvSpPr/>
      </xdr:nvSpPr>
      <xdr:spPr>
        <a:xfrm>
          <a:off x="8699500" y="163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24068</xdr:rowOff>
    </xdr:from>
    <xdr:ext cx="534377" cy="259045"/>
    <xdr:sp macro="" textlink="">
      <xdr:nvSpPr>
        <xdr:cNvPr id="483" name="テキスト ボックス 482"/>
        <xdr:cNvSpPr txBox="1"/>
      </xdr:nvSpPr>
      <xdr:spPr>
        <a:xfrm>
          <a:off x="8483111" y="1614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83773</xdr:rowOff>
    </xdr:from>
    <xdr:to>
      <xdr:col>41</xdr:col>
      <xdr:colOff>101600</xdr:colOff>
      <xdr:row>96</xdr:row>
      <xdr:rowOff>13923</xdr:rowOff>
    </xdr:to>
    <xdr:sp macro="" textlink="">
      <xdr:nvSpPr>
        <xdr:cNvPr id="484" name="楕円 483"/>
        <xdr:cNvSpPr/>
      </xdr:nvSpPr>
      <xdr:spPr>
        <a:xfrm>
          <a:off x="7810500" y="163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30450</xdr:rowOff>
    </xdr:from>
    <xdr:ext cx="534377" cy="259045"/>
    <xdr:sp macro="" textlink="">
      <xdr:nvSpPr>
        <xdr:cNvPr id="485" name="テキスト ボックス 484"/>
        <xdr:cNvSpPr txBox="1"/>
      </xdr:nvSpPr>
      <xdr:spPr>
        <a:xfrm>
          <a:off x="7594111" y="1614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152211</xdr:rowOff>
    </xdr:from>
    <xdr:to>
      <xdr:col>36</xdr:col>
      <xdr:colOff>165100</xdr:colOff>
      <xdr:row>96</xdr:row>
      <xdr:rowOff>82361</xdr:rowOff>
    </xdr:to>
    <xdr:sp macro="" textlink="">
      <xdr:nvSpPr>
        <xdr:cNvPr id="486" name="楕円 485"/>
        <xdr:cNvSpPr/>
      </xdr:nvSpPr>
      <xdr:spPr>
        <a:xfrm>
          <a:off x="6921500" y="1643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73488</xdr:rowOff>
    </xdr:from>
    <xdr:ext cx="534377" cy="259045"/>
    <xdr:sp macro="" textlink="">
      <xdr:nvSpPr>
        <xdr:cNvPr id="487" name="テキスト ボックス 486"/>
        <xdr:cNvSpPr txBox="1"/>
      </xdr:nvSpPr>
      <xdr:spPr>
        <a:xfrm>
          <a:off x="6705111" y="165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164928</xdr:rowOff>
    </xdr:from>
    <xdr:to>
      <xdr:col>85</xdr:col>
      <xdr:colOff>127000</xdr:colOff>
      <xdr:row>35</xdr:row>
      <xdr:rowOff>113688</xdr:rowOff>
    </xdr:to>
    <xdr:cxnSp macro="">
      <xdr:nvCxnSpPr>
        <xdr:cNvPr id="518" name="直線コネクタ 517"/>
        <xdr:cNvCxnSpPr/>
      </xdr:nvCxnSpPr>
      <xdr:spPr>
        <a:xfrm flipV="1">
          <a:off x="15481300" y="5994228"/>
          <a:ext cx="838200" cy="12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9" name="消防費平均値テキスト"/>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32552</xdr:rowOff>
    </xdr:from>
    <xdr:to>
      <xdr:col>81</xdr:col>
      <xdr:colOff>50800</xdr:colOff>
      <xdr:row>35</xdr:row>
      <xdr:rowOff>113688</xdr:rowOff>
    </xdr:to>
    <xdr:cxnSp macro="">
      <xdr:nvCxnSpPr>
        <xdr:cNvPr id="521" name="直線コネクタ 520"/>
        <xdr:cNvCxnSpPr/>
      </xdr:nvCxnSpPr>
      <xdr:spPr>
        <a:xfrm>
          <a:off x="14592300" y="6033302"/>
          <a:ext cx="889000" cy="8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23" name="テキスト ボックス 522"/>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32552</xdr:rowOff>
    </xdr:from>
    <xdr:to>
      <xdr:col>76</xdr:col>
      <xdr:colOff>114300</xdr:colOff>
      <xdr:row>35</xdr:row>
      <xdr:rowOff>73243</xdr:rowOff>
    </xdr:to>
    <xdr:cxnSp macro="">
      <xdr:nvCxnSpPr>
        <xdr:cNvPr id="524" name="直線コネクタ 523"/>
        <xdr:cNvCxnSpPr/>
      </xdr:nvCxnSpPr>
      <xdr:spPr>
        <a:xfrm flipV="1">
          <a:off x="13703300" y="6033302"/>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129196</xdr:rowOff>
    </xdr:from>
    <xdr:ext cx="534377" cy="259045"/>
    <xdr:sp macro="" textlink="">
      <xdr:nvSpPr>
        <xdr:cNvPr id="526" name="テキスト ボックス 525"/>
        <xdr:cNvSpPr txBox="1"/>
      </xdr:nvSpPr>
      <xdr:spPr>
        <a:xfrm>
          <a:off x="14325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73243</xdr:rowOff>
    </xdr:from>
    <xdr:to>
      <xdr:col>71</xdr:col>
      <xdr:colOff>177800</xdr:colOff>
      <xdr:row>35</xdr:row>
      <xdr:rowOff>138475</xdr:rowOff>
    </xdr:to>
    <xdr:cxnSp macro="">
      <xdr:nvCxnSpPr>
        <xdr:cNvPr id="527" name="直線コネクタ 526"/>
        <xdr:cNvCxnSpPr/>
      </xdr:nvCxnSpPr>
      <xdr:spPr>
        <a:xfrm flipV="1">
          <a:off x="12814300" y="6073993"/>
          <a:ext cx="889000" cy="6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28514</xdr:rowOff>
    </xdr:from>
    <xdr:ext cx="534377" cy="259045"/>
    <xdr:sp macro="" textlink="">
      <xdr:nvSpPr>
        <xdr:cNvPr id="529" name="テキスト ボックス 528"/>
        <xdr:cNvSpPr txBox="1"/>
      </xdr:nvSpPr>
      <xdr:spPr>
        <a:xfrm>
          <a:off x="13436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19239</xdr:rowOff>
    </xdr:from>
    <xdr:ext cx="534377" cy="259045"/>
    <xdr:sp macro="" textlink="">
      <xdr:nvSpPr>
        <xdr:cNvPr id="531" name="テキスト ボックス 530"/>
        <xdr:cNvSpPr txBox="1"/>
      </xdr:nvSpPr>
      <xdr:spPr>
        <a:xfrm>
          <a:off x="12547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114128</xdr:rowOff>
    </xdr:from>
    <xdr:to>
      <xdr:col>85</xdr:col>
      <xdr:colOff>177800</xdr:colOff>
      <xdr:row>35</xdr:row>
      <xdr:rowOff>44278</xdr:rowOff>
    </xdr:to>
    <xdr:sp macro="" textlink="">
      <xdr:nvSpPr>
        <xdr:cNvPr id="537" name="楕円 536"/>
        <xdr:cNvSpPr/>
      </xdr:nvSpPr>
      <xdr:spPr>
        <a:xfrm>
          <a:off x="16268700" y="59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137005</xdr:rowOff>
    </xdr:from>
    <xdr:ext cx="534377" cy="259045"/>
    <xdr:sp macro="" textlink="">
      <xdr:nvSpPr>
        <xdr:cNvPr id="538" name="消防費該当値テキスト"/>
        <xdr:cNvSpPr txBox="1"/>
      </xdr:nvSpPr>
      <xdr:spPr>
        <a:xfrm>
          <a:off x="16370300" y="579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62888</xdr:rowOff>
    </xdr:from>
    <xdr:to>
      <xdr:col>81</xdr:col>
      <xdr:colOff>101600</xdr:colOff>
      <xdr:row>35</xdr:row>
      <xdr:rowOff>164488</xdr:rowOff>
    </xdr:to>
    <xdr:sp macro="" textlink="">
      <xdr:nvSpPr>
        <xdr:cNvPr id="539" name="楕円 538"/>
        <xdr:cNvSpPr/>
      </xdr:nvSpPr>
      <xdr:spPr>
        <a:xfrm>
          <a:off x="15430500" y="60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9565</xdr:rowOff>
    </xdr:from>
    <xdr:ext cx="534377" cy="259045"/>
    <xdr:sp macro="" textlink="">
      <xdr:nvSpPr>
        <xdr:cNvPr id="540" name="テキスト ボックス 539"/>
        <xdr:cNvSpPr txBox="1"/>
      </xdr:nvSpPr>
      <xdr:spPr>
        <a:xfrm>
          <a:off x="15214111" y="58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153202</xdr:rowOff>
    </xdr:from>
    <xdr:to>
      <xdr:col>76</xdr:col>
      <xdr:colOff>165100</xdr:colOff>
      <xdr:row>35</xdr:row>
      <xdr:rowOff>83352</xdr:rowOff>
    </xdr:to>
    <xdr:sp macro="" textlink="">
      <xdr:nvSpPr>
        <xdr:cNvPr id="541" name="楕円 540"/>
        <xdr:cNvSpPr/>
      </xdr:nvSpPr>
      <xdr:spPr>
        <a:xfrm>
          <a:off x="14541500" y="59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99879</xdr:rowOff>
    </xdr:from>
    <xdr:ext cx="534377" cy="259045"/>
    <xdr:sp macro="" textlink="">
      <xdr:nvSpPr>
        <xdr:cNvPr id="542" name="テキスト ボックス 541"/>
        <xdr:cNvSpPr txBox="1"/>
      </xdr:nvSpPr>
      <xdr:spPr>
        <a:xfrm>
          <a:off x="14325111" y="575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22443</xdr:rowOff>
    </xdr:from>
    <xdr:to>
      <xdr:col>72</xdr:col>
      <xdr:colOff>38100</xdr:colOff>
      <xdr:row>35</xdr:row>
      <xdr:rowOff>124043</xdr:rowOff>
    </xdr:to>
    <xdr:sp macro="" textlink="">
      <xdr:nvSpPr>
        <xdr:cNvPr id="543" name="楕円 542"/>
        <xdr:cNvSpPr/>
      </xdr:nvSpPr>
      <xdr:spPr>
        <a:xfrm>
          <a:off x="13652500" y="60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140570</xdr:rowOff>
    </xdr:from>
    <xdr:ext cx="534377" cy="259045"/>
    <xdr:sp macro="" textlink="">
      <xdr:nvSpPr>
        <xdr:cNvPr id="544" name="テキスト ボックス 543"/>
        <xdr:cNvSpPr txBox="1"/>
      </xdr:nvSpPr>
      <xdr:spPr>
        <a:xfrm>
          <a:off x="13436111" y="57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87675</xdr:rowOff>
    </xdr:from>
    <xdr:to>
      <xdr:col>67</xdr:col>
      <xdr:colOff>101600</xdr:colOff>
      <xdr:row>36</xdr:row>
      <xdr:rowOff>17825</xdr:rowOff>
    </xdr:to>
    <xdr:sp macro="" textlink="">
      <xdr:nvSpPr>
        <xdr:cNvPr id="545" name="楕円 544"/>
        <xdr:cNvSpPr/>
      </xdr:nvSpPr>
      <xdr:spPr>
        <a:xfrm>
          <a:off x="12763500" y="608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34352</xdr:rowOff>
    </xdr:from>
    <xdr:ext cx="534377" cy="259045"/>
    <xdr:sp macro="" textlink="">
      <xdr:nvSpPr>
        <xdr:cNvPr id="546" name="テキスト ボックス 545"/>
        <xdr:cNvSpPr txBox="1"/>
      </xdr:nvSpPr>
      <xdr:spPr>
        <a:xfrm>
          <a:off x="12547111" y="58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128064</xdr:rowOff>
    </xdr:from>
    <xdr:to>
      <xdr:col>85</xdr:col>
      <xdr:colOff>127000</xdr:colOff>
      <xdr:row>55</xdr:row>
      <xdr:rowOff>63050</xdr:rowOff>
    </xdr:to>
    <xdr:cxnSp macro="">
      <xdr:nvCxnSpPr>
        <xdr:cNvPr id="573" name="直線コネクタ 572"/>
        <xdr:cNvCxnSpPr/>
      </xdr:nvCxnSpPr>
      <xdr:spPr>
        <a:xfrm flipV="1">
          <a:off x="15481300" y="9214914"/>
          <a:ext cx="838200" cy="27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91015</xdr:rowOff>
    </xdr:from>
    <xdr:ext cx="534377" cy="259045"/>
    <xdr:sp macro="" textlink="">
      <xdr:nvSpPr>
        <xdr:cNvPr id="574" name="教育費平均値テキスト"/>
        <xdr:cNvSpPr txBox="1"/>
      </xdr:nvSpPr>
      <xdr:spPr>
        <a:xfrm>
          <a:off x="16370300" y="9692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63050</xdr:rowOff>
    </xdr:from>
    <xdr:to>
      <xdr:col>81</xdr:col>
      <xdr:colOff>50800</xdr:colOff>
      <xdr:row>55</xdr:row>
      <xdr:rowOff>99759</xdr:rowOff>
    </xdr:to>
    <xdr:cxnSp macro="">
      <xdr:nvCxnSpPr>
        <xdr:cNvPr id="576" name="直線コネクタ 575"/>
        <xdr:cNvCxnSpPr/>
      </xdr:nvCxnSpPr>
      <xdr:spPr>
        <a:xfrm flipV="1">
          <a:off x="14592300" y="9492800"/>
          <a:ext cx="8890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36434</xdr:rowOff>
    </xdr:from>
    <xdr:ext cx="534377" cy="259045"/>
    <xdr:sp macro="" textlink="">
      <xdr:nvSpPr>
        <xdr:cNvPr id="578" name="テキスト ボックス 577"/>
        <xdr:cNvSpPr txBox="1"/>
      </xdr:nvSpPr>
      <xdr:spPr>
        <a:xfrm>
          <a:off x="15214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99759</xdr:rowOff>
    </xdr:from>
    <xdr:to>
      <xdr:col>76</xdr:col>
      <xdr:colOff>114300</xdr:colOff>
      <xdr:row>56</xdr:row>
      <xdr:rowOff>31915</xdr:rowOff>
    </xdr:to>
    <xdr:cxnSp macro="">
      <xdr:nvCxnSpPr>
        <xdr:cNvPr id="579" name="直線コネクタ 578"/>
        <xdr:cNvCxnSpPr/>
      </xdr:nvCxnSpPr>
      <xdr:spPr>
        <a:xfrm flipV="1">
          <a:off x="13703300" y="9529509"/>
          <a:ext cx="889000" cy="10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81" name="テキスト ボックス 580"/>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31915</xdr:rowOff>
    </xdr:from>
    <xdr:to>
      <xdr:col>71</xdr:col>
      <xdr:colOff>177800</xdr:colOff>
      <xdr:row>56</xdr:row>
      <xdr:rowOff>61116</xdr:rowOff>
    </xdr:to>
    <xdr:cxnSp macro="">
      <xdr:nvCxnSpPr>
        <xdr:cNvPr id="582" name="直線コネクタ 581"/>
        <xdr:cNvCxnSpPr/>
      </xdr:nvCxnSpPr>
      <xdr:spPr>
        <a:xfrm flipV="1">
          <a:off x="12814300" y="9633115"/>
          <a:ext cx="889000" cy="2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20035</xdr:rowOff>
    </xdr:from>
    <xdr:ext cx="534377" cy="259045"/>
    <xdr:sp macro="" textlink="">
      <xdr:nvSpPr>
        <xdr:cNvPr id="584" name="テキスト ボックス 583"/>
        <xdr:cNvSpPr txBox="1"/>
      </xdr:nvSpPr>
      <xdr:spPr>
        <a:xfrm>
          <a:off x="13436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62992</xdr:rowOff>
    </xdr:from>
    <xdr:ext cx="534377" cy="259045"/>
    <xdr:sp macro="" textlink="">
      <xdr:nvSpPr>
        <xdr:cNvPr id="586" name="テキスト ボックス 585"/>
        <xdr:cNvSpPr txBox="1"/>
      </xdr:nvSpPr>
      <xdr:spPr>
        <a:xfrm>
          <a:off x="12547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77264</xdr:rowOff>
    </xdr:from>
    <xdr:to>
      <xdr:col>85</xdr:col>
      <xdr:colOff>177800</xdr:colOff>
      <xdr:row>54</xdr:row>
      <xdr:rowOff>7414</xdr:rowOff>
    </xdr:to>
    <xdr:sp macro="" textlink="">
      <xdr:nvSpPr>
        <xdr:cNvPr id="592" name="楕円 591"/>
        <xdr:cNvSpPr/>
      </xdr:nvSpPr>
      <xdr:spPr>
        <a:xfrm>
          <a:off x="16268700" y="916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100141</xdr:rowOff>
    </xdr:from>
    <xdr:ext cx="599010" cy="259045"/>
    <xdr:sp macro="" textlink="">
      <xdr:nvSpPr>
        <xdr:cNvPr id="593" name="教育費該当値テキスト"/>
        <xdr:cNvSpPr txBox="1"/>
      </xdr:nvSpPr>
      <xdr:spPr>
        <a:xfrm>
          <a:off x="16370300" y="901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12250</xdr:rowOff>
    </xdr:from>
    <xdr:to>
      <xdr:col>81</xdr:col>
      <xdr:colOff>101600</xdr:colOff>
      <xdr:row>55</xdr:row>
      <xdr:rowOff>113850</xdr:rowOff>
    </xdr:to>
    <xdr:sp macro="" textlink="">
      <xdr:nvSpPr>
        <xdr:cNvPr id="594" name="楕円 593"/>
        <xdr:cNvSpPr/>
      </xdr:nvSpPr>
      <xdr:spPr>
        <a:xfrm>
          <a:off x="15430500" y="94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130377</xdr:rowOff>
    </xdr:from>
    <xdr:ext cx="599010" cy="259045"/>
    <xdr:sp macro="" textlink="">
      <xdr:nvSpPr>
        <xdr:cNvPr id="595" name="テキスト ボックス 594"/>
        <xdr:cNvSpPr txBox="1"/>
      </xdr:nvSpPr>
      <xdr:spPr>
        <a:xfrm>
          <a:off x="15181795" y="921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48959</xdr:rowOff>
    </xdr:from>
    <xdr:to>
      <xdr:col>76</xdr:col>
      <xdr:colOff>165100</xdr:colOff>
      <xdr:row>55</xdr:row>
      <xdr:rowOff>150559</xdr:rowOff>
    </xdr:to>
    <xdr:sp macro="" textlink="">
      <xdr:nvSpPr>
        <xdr:cNvPr id="596" name="楕円 595"/>
        <xdr:cNvSpPr/>
      </xdr:nvSpPr>
      <xdr:spPr>
        <a:xfrm>
          <a:off x="14541500" y="94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167086</xdr:rowOff>
    </xdr:from>
    <xdr:ext cx="599010" cy="259045"/>
    <xdr:sp macro="" textlink="">
      <xdr:nvSpPr>
        <xdr:cNvPr id="597" name="テキスト ボックス 596"/>
        <xdr:cNvSpPr txBox="1"/>
      </xdr:nvSpPr>
      <xdr:spPr>
        <a:xfrm>
          <a:off x="14292795" y="92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152565</xdr:rowOff>
    </xdr:from>
    <xdr:to>
      <xdr:col>72</xdr:col>
      <xdr:colOff>38100</xdr:colOff>
      <xdr:row>56</xdr:row>
      <xdr:rowOff>82715</xdr:rowOff>
    </xdr:to>
    <xdr:sp macro="" textlink="">
      <xdr:nvSpPr>
        <xdr:cNvPr id="598" name="楕円 597"/>
        <xdr:cNvSpPr/>
      </xdr:nvSpPr>
      <xdr:spPr>
        <a:xfrm>
          <a:off x="13652500" y="95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99242</xdr:rowOff>
    </xdr:from>
    <xdr:ext cx="534377" cy="259045"/>
    <xdr:sp macro="" textlink="">
      <xdr:nvSpPr>
        <xdr:cNvPr id="599" name="テキスト ボックス 598"/>
        <xdr:cNvSpPr txBox="1"/>
      </xdr:nvSpPr>
      <xdr:spPr>
        <a:xfrm>
          <a:off x="13436111" y="93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10316</xdr:rowOff>
    </xdr:from>
    <xdr:to>
      <xdr:col>67</xdr:col>
      <xdr:colOff>101600</xdr:colOff>
      <xdr:row>56</xdr:row>
      <xdr:rowOff>111916</xdr:rowOff>
    </xdr:to>
    <xdr:sp macro="" textlink="">
      <xdr:nvSpPr>
        <xdr:cNvPr id="600" name="楕円 599"/>
        <xdr:cNvSpPr/>
      </xdr:nvSpPr>
      <xdr:spPr>
        <a:xfrm>
          <a:off x="12763500" y="961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128443</xdr:rowOff>
    </xdr:from>
    <xdr:ext cx="534377" cy="259045"/>
    <xdr:sp macro="" textlink="">
      <xdr:nvSpPr>
        <xdr:cNvPr id="601" name="テキスト ボックス 600"/>
        <xdr:cNvSpPr txBox="1"/>
      </xdr:nvSpPr>
      <xdr:spPr>
        <a:xfrm>
          <a:off x="12547111" y="93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30544</xdr:rowOff>
    </xdr:from>
    <xdr:to>
      <xdr:col>85</xdr:col>
      <xdr:colOff>127000</xdr:colOff>
      <xdr:row>79</xdr:row>
      <xdr:rowOff>44450</xdr:rowOff>
    </xdr:to>
    <xdr:cxnSp macro="">
      <xdr:nvCxnSpPr>
        <xdr:cNvPr id="630" name="直線コネクタ 629"/>
        <xdr:cNvCxnSpPr/>
      </xdr:nvCxnSpPr>
      <xdr:spPr>
        <a:xfrm flipV="1">
          <a:off x="15481300" y="13575094"/>
          <a:ext cx="8382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92018</xdr:rowOff>
    </xdr:from>
    <xdr:to>
      <xdr:col>81</xdr:col>
      <xdr:colOff>50800</xdr:colOff>
      <xdr:row>79</xdr:row>
      <xdr:rowOff>44450</xdr:rowOff>
    </xdr:to>
    <xdr:cxnSp macro="">
      <xdr:nvCxnSpPr>
        <xdr:cNvPr id="633" name="直線コネクタ 632"/>
        <xdr:cNvCxnSpPr/>
      </xdr:nvCxnSpPr>
      <xdr:spPr>
        <a:xfrm>
          <a:off x="14592300" y="13465118"/>
          <a:ext cx="889000" cy="12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145625</xdr:rowOff>
    </xdr:from>
    <xdr:to>
      <xdr:col>76</xdr:col>
      <xdr:colOff>114300</xdr:colOff>
      <xdr:row>78</xdr:row>
      <xdr:rowOff>92018</xdr:rowOff>
    </xdr:to>
    <xdr:cxnSp macro="">
      <xdr:nvCxnSpPr>
        <xdr:cNvPr id="636" name="直線コネクタ 635"/>
        <xdr:cNvCxnSpPr/>
      </xdr:nvCxnSpPr>
      <xdr:spPr>
        <a:xfrm>
          <a:off x="13703300" y="13347275"/>
          <a:ext cx="8890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157833</xdr:rowOff>
    </xdr:from>
    <xdr:ext cx="469744" cy="259045"/>
    <xdr:sp macro="" textlink="">
      <xdr:nvSpPr>
        <xdr:cNvPr id="638" name="テキスト ボックス 637"/>
        <xdr:cNvSpPr txBox="1"/>
      </xdr:nvSpPr>
      <xdr:spPr>
        <a:xfrm>
          <a:off x="14357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83674</xdr:rowOff>
    </xdr:from>
    <xdr:to>
      <xdr:col>71</xdr:col>
      <xdr:colOff>177800</xdr:colOff>
      <xdr:row>77</xdr:row>
      <xdr:rowOff>145625</xdr:rowOff>
    </xdr:to>
    <xdr:cxnSp macro="">
      <xdr:nvCxnSpPr>
        <xdr:cNvPr id="639" name="直線コネクタ 638"/>
        <xdr:cNvCxnSpPr/>
      </xdr:nvCxnSpPr>
      <xdr:spPr>
        <a:xfrm>
          <a:off x="12814300" y="13285324"/>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133317</xdr:rowOff>
    </xdr:from>
    <xdr:ext cx="469744" cy="259045"/>
    <xdr:sp macro="" textlink="">
      <xdr:nvSpPr>
        <xdr:cNvPr id="641" name="テキスト ボックス 640"/>
        <xdr:cNvSpPr txBox="1"/>
      </xdr:nvSpPr>
      <xdr:spPr>
        <a:xfrm>
          <a:off x="13468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168445</xdr:rowOff>
    </xdr:from>
    <xdr:ext cx="469744" cy="259045"/>
    <xdr:sp macro="" textlink="">
      <xdr:nvSpPr>
        <xdr:cNvPr id="643" name="テキスト ボックス 642"/>
        <xdr:cNvSpPr txBox="1"/>
      </xdr:nvSpPr>
      <xdr:spPr>
        <a:xfrm>
          <a:off x="12579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151194</xdr:rowOff>
    </xdr:from>
    <xdr:to>
      <xdr:col>85</xdr:col>
      <xdr:colOff>177800</xdr:colOff>
      <xdr:row>79</xdr:row>
      <xdr:rowOff>81344</xdr:rowOff>
    </xdr:to>
    <xdr:sp macro="" textlink="">
      <xdr:nvSpPr>
        <xdr:cNvPr id="649" name="楕円 648"/>
        <xdr:cNvSpPr/>
      </xdr:nvSpPr>
      <xdr:spPr>
        <a:xfrm>
          <a:off x="16268700" y="135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66121</xdr:rowOff>
    </xdr:from>
    <xdr:ext cx="378565" cy="259045"/>
    <xdr:sp macro="" textlink="">
      <xdr:nvSpPr>
        <xdr:cNvPr id="650" name="災害復旧費該当値テキスト"/>
        <xdr:cNvSpPr txBox="1"/>
      </xdr:nvSpPr>
      <xdr:spPr>
        <a:xfrm>
          <a:off x="16370300" y="1343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41218</xdr:rowOff>
    </xdr:from>
    <xdr:to>
      <xdr:col>76</xdr:col>
      <xdr:colOff>165100</xdr:colOff>
      <xdr:row>78</xdr:row>
      <xdr:rowOff>142818</xdr:rowOff>
    </xdr:to>
    <xdr:sp macro="" textlink="">
      <xdr:nvSpPr>
        <xdr:cNvPr id="653" name="楕円 652"/>
        <xdr:cNvSpPr/>
      </xdr:nvSpPr>
      <xdr:spPr>
        <a:xfrm>
          <a:off x="14541500" y="134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159345</xdr:rowOff>
    </xdr:from>
    <xdr:ext cx="469744" cy="259045"/>
    <xdr:sp macro="" textlink="">
      <xdr:nvSpPr>
        <xdr:cNvPr id="654" name="テキスト ボックス 653"/>
        <xdr:cNvSpPr txBox="1"/>
      </xdr:nvSpPr>
      <xdr:spPr>
        <a:xfrm>
          <a:off x="14357428" y="1318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94825</xdr:rowOff>
    </xdr:from>
    <xdr:to>
      <xdr:col>72</xdr:col>
      <xdr:colOff>38100</xdr:colOff>
      <xdr:row>78</xdr:row>
      <xdr:rowOff>24975</xdr:rowOff>
    </xdr:to>
    <xdr:sp macro="" textlink="">
      <xdr:nvSpPr>
        <xdr:cNvPr id="655" name="楕円 654"/>
        <xdr:cNvSpPr/>
      </xdr:nvSpPr>
      <xdr:spPr>
        <a:xfrm>
          <a:off x="13652500" y="132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41502</xdr:rowOff>
    </xdr:from>
    <xdr:ext cx="534377" cy="259045"/>
    <xdr:sp macro="" textlink="">
      <xdr:nvSpPr>
        <xdr:cNvPr id="656" name="テキスト ボックス 655"/>
        <xdr:cNvSpPr txBox="1"/>
      </xdr:nvSpPr>
      <xdr:spPr>
        <a:xfrm>
          <a:off x="13436111" y="1307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32874</xdr:rowOff>
    </xdr:from>
    <xdr:to>
      <xdr:col>67</xdr:col>
      <xdr:colOff>101600</xdr:colOff>
      <xdr:row>77</xdr:row>
      <xdr:rowOff>134474</xdr:rowOff>
    </xdr:to>
    <xdr:sp macro="" textlink="">
      <xdr:nvSpPr>
        <xdr:cNvPr id="657" name="楕円 656"/>
        <xdr:cNvSpPr/>
      </xdr:nvSpPr>
      <xdr:spPr>
        <a:xfrm>
          <a:off x="12763500" y="132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151001</xdr:rowOff>
    </xdr:from>
    <xdr:ext cx="534377" cy="259045"/>
    <xdr:sp macro="" textlink="">
      <xdr:nvSpPr>
        <xdr:cNvPr id="658" name="テキスト ボックス 657"/>
        <xdr:cNvSpPr txBox="1"/>
      </xdr:nvSpPr>
      <xdr:spPr>
        <a:xfrm>
          <a:off x="12547111" y="1300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86162</xdr:rowOff>
    </xdr:from>
    <xdr:to>
      <xdr:col>85</xdr:col>
      <xdr:colOff>127000</xdr:colOff>
      <xdr:row>97</xdr:row>
      <xdr:rowOff>23960</xdr:rowOff>
    </xdr:to>
    <xdr:cxnSp macro="">
      <xdr:nvCxnSpPr>
        <xdr:cNvPr id="687" name="直線コネクタ 686"/>
        <xdr:cNvCxnSpPr/>
      </xdr:nvCxnSpPr>
      <xdr:spPr>
        <a:xfrm flipV="1">
          <a:off x="15481300" y="16373912"/>
          <a:ext cx="838200" cy="28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85705</xdr:rowOff>
    </xdr:from>
    <xdr:to>
      <xdr:col>81</xdr:col>
      <xdr:colOff>50800</xdr:colOff>
      <xdr:row>97</xdr:row>
      <xdr:rowOff>23960</xdr:rowOff>
    </xdr:to>
    <xdr:cxnSp macro="">
      <xdr:nvCxnSpPr>
        <xdr:cNvPr id="690" name="直線コネクタ 689"/>
        <xdr:cNvCxnSpPr/>
      </xdr:nvCxnSpPr>
      <xdr:spPr>
        <a:xfrm>
          <a:off x="14592300" y="16544905"/>
          <a:ext cx="889000" cy="10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170443</xdr:rowOff>
    </xdr:from>
    <xdr:ext cx="534377" cy="259045"/>
    <xdr:sp macro="" textlink="">
      <xdr:nvSpPr>
        <xdr:cNvPr id="692" name="テキスト ボックス 691"/>
        <xdr:cNvSpPr txBox="1"/>
      </xdr:nvSpPr>
      <xdr:spPr>
        <a:xfrm>
          <a:off x="15214111" y="162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85705</xdr:rowOff>
    </xdr:from>
    <xdr:to>
      <xdr:col>76</xdr:col>
      <xdr:colOff>114300</xdr:colOff>
      <xdr:row>97</xdr:row>
      <xdr:rowOff>117366</xdr:rowOff>
    </xdr:to>
    <xdr:cxnSp macro="">
      <xdr:nvCxnSpPr>
        <xdr:cNvPr id="693" name="直線コネクタ 692"/>
        <xdr:cNvCxnSpPr/>
      </xdr:nvCxnSpPr>
      <xdr:spPr>
        <a:xfrm flipV="1">
          <a:off x="13703300" y="16544905"/>
          <a:ext cx="889000" cy="20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59263</xdr:rowOff>
    </xdr:from>
    <xdr:to>
      <xdr:col>71</xdr:col>
      <xdr:colOff>177800</xdr:colOff>
      <xdr:row>97</xdr:row>
      <xdr:rowOff>117366</xdr:rowOff>
    </xdr:to>
    <xdr:cxnSp macro="">
      <xdr:nvCxnSpPr>
        <xdr:cNvPr id="696" name="直線コネクタ 695"/>
        <xdr:cNvCxnSpPr/>
      </xdr:nvCxnSpPr>
      <xdr:spPr>
        <a:xfrm>
          <a:off x="12814300" y="16689913"/>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42778</xdr:rowOff>
    </xdr:from>
    <xdr:ext cx="534377" cy="259045"/>
    <xdr:sp macro="" textlink="">
      <xdr:nvSpPr>
        <xdr:cNvPr id="698" name="テキスト ボックス 697"/>
        <xdr:cNvSpPr txBox="1"/>
      </xdr:nvSpPr>
      <xdr:spPr>
        <a:xfrm>
          <a:off x="13436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55725</xdr:rowOff>
    </xdr:from>
    <xdr:ext cx="534377" cy="259045"/>
    <xdr:sp macro="" textlink="">
      <xdr:nvSpPr>
        <xdr:cNvPr id="700" name="テキスト ボックス 699"/>
        <xdr:cNvSpPr txBox="1"/>
      </xdr:nvSpPr>
      <xdr:spPr>
        <a:xfrm>
          <a:off x="12547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35362</xdr:rowOff>
    </xdr:from>
    <xdr:to>
      <xdr:col>85</xdr:col>
      <xdr:colOff>177800</xdr:colOff>
      <xdr:row>95</xdr:row>
      <xdr:rowOff>136962</xdr:rowOff>
    </xdr:to>
    <xdr:sp macro="" textlink="">
      <xdr:nvSpPr>
        <xdr:cNvPr id="706" name="楕円 705"/>
        <xdr:cNvSpPr/>
      </xdr:nvSpPr>
      <xdr:spPr>
        <a:xfrm>
          <a:off x="16268700" y="163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58239</xdr:rowOff>
    </xdr:from>
    <xdr:ext cx="534377" cy="259045"/>
    <xdr:sp macro="" textlink="">
      <xdr:nvSpPr>
        <xdr:cNvPr id="707" name="公債費該当値テキスト"/>
        <xdr:cNvSpPr txBox="1"/>
      </xdr:nvSpPr>
      <xdr:spPr>
        <a:xfrm>
          <a:off x="16370300" y="1617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144610</xdr:rowOff>
    </xdr:from>
    <xdr:to>
      <xdr:col>81</xdr:col>
      <xdr:colOff>101600</xdr:colOff>
      <xdr:row>97</xdr:row>
      <xdr:rowOff>74760</xdr:rowOff>
    </xdr:to>
    <xdr:sp macro="" textlink="">
      <xdr:nvSpPr>
        <xdr:cNvPr id="708" name="楕円 707"/>
        <xdr:cNvSpPr/>
      </xdr:nvSpPr>
      <xdr:spPr>
        <a:xfrm>
          <a:off x="15430500" y="166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65887</xdr:rowOff>
    </xdr:from>
    <xdr:ext cx="534377" cy="259045"/>
    <xdr:sp macro="" textlink="">
      <xdr:nvSpPr>
        <xdr:cNvPr id="709" name="テキスト ボックス 708"/>
        <xdr:cNvSpPr txBox="1"/>
      </xdr:nvSpPr>
      <xdr:spPr>
        <a:xfrm>
          <a:off x="15214111" y="166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34905</xdr:rowOff>
    </xdr:from>
    <xdr:to>
      <xdr:col>76</xdr:col>
      <xdr:colOff>165100</xdr:colOff>
      <xdr:row>96</xdr:row>
      <xdr:rowOff>136505</xdr:rowOff>
    </xdr:to>
    <xdr:sp macro="" textlink="">
      <xdr:nvSpPr>
        <xdr:cNvPr id="710" name="楕円 709"/>
        <xdr:cNvSpPr/>
      </xdr:nvSpPr>
      <xdr:spPr>
        <a:xfrm>
          <a:off x="14541500" y="1649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153032</xdr:rowOff>
    </xdr:from>
    <xdr:ext cx="534377" cy="259045"/>
    <xdr:sp macro="" textlink="">
      <xdr:nvSpPr>
        <xdr:cNvPr id="711" name="テキスト ボックス 710"/>
        <xdr:cNvSpPr txBox="1"/>
      </xdr:nvSpPr>
      <xdr:spPr>
        <a:xfrm>
          <a:off x="14325111" y="162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66566</xdr:rowOff>
    </xdr:from>
    <xdr:to>
      <xdr:col>72</xdr:col>
      <xdr:colOff>38100</xdr:colOff>
      <xdr:row>97</xdr:row>
      <xdr:rowOff>168166</xdr:rowOff>
    </xdr:to>
    <xdr:sp macro="" textlink="">
      <xdr:nvSpPr>
        <xdr:cNvPr id="712" name="楕円 711"/>
        <xdr:cNvSpPr/>
      </xdr:nvSpPr>
      <xdr:spPr>
        <a:xfrm>
          <a:off x="13652500" y="1669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159293</xdr:rowOff>
    </xdr:from>
    <xdr:ext cx="534377" cy="259045"/>
    <xdr:sp macro="" textlink="">
      <xdr:nvSpPr>
        <xdr:cNvPr id="713" name="テキスト ボックス 712"/>
        <xdr:cNvSpPr txBox="1"/>
      </xdr:nvSpPr>
      <xdr:spPr>
        <a:xfrm>
          <a:off x="13436111" y="1678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8463</xdr:rowOff>
    </xdr:from>
    <xdr:to>
      <xdr:col>67</xdr:col>
      <xdr:colOff>101600</xdr:colOff>
      <xdr:row>97</xdr:row>
      <xdr:rowOff>110063</xdr:rowOff>
    </xdr:to>
    <xdr:sp macro="" textlink="">
      <xdr:nvSpPr>
        <xdr:cNvPr id="714" name="楕円 713"/>
        <xdr:cNvSpPr/>
      </xdr:nvSpPr>
      <xdr:spPr>
        <a:xfrm>
          <a:off x="12763500" y="1663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101190</xdr:rowOff>
    </xdr:from>
    <xdr:ext cx="534377" cy="259045"/>
    <xdr:sp macro="" textlink="">
      <xdr:nvSpPr>
        <xdr:cNvPr id="715" name="テキスト ボックス 714"/>
        <xdr:cNvSpPr txBox="1"/>
      </xdr:nvSpPr>
      <xdr:spPr>
        <a:xfrm>
          <a:off x="12547111" y="1673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本町における目的別歳出決算額の住民一人当たりのコストを分析すると、議会費・労働費・災害復旧費を除く全ての費目で、類似団体の平均を上回る結果となった。これについては、性質別分析でも述べたとおり、本町の地形的・地理的条件や町の面積、著しい人口減少や少子高齢化等により行政コストが割高となっていることが要因であると考えられる。特に教育費は住民一人当たり</a:t>
          </a:r>
          <a:r>
            <a:rPr kumimoji="1" lang="en-US" altLang="ja-JP" sz="1200" baseline="0">
              <a:latin typeface="ＭＳ Ｐゴシック" panose="020B0600070205080204" pitchFamily="50" charset="-128"/>
              <a:ea typeface="ＭＳ Ｐゴシック" panose="020B0600070205080204" pitchFamily="50" charset="-128"/>
            </a:rPr>
            <a:t>190</a:t>
          </a:r>
          <a:r>
            <a:rPr kumimoji="1" lang="ja-JP" altLang="en-US" sz="1200" baseline="0">
              <a:latin typeface="ＭＳ Ｐゴシック" panose="020B0600070205080204" pitchFamily="50" charset="-128"/>
              <a:ea typeface="ＭＳ Ｐゴシック" panose="020B0600070205080204" pitchFamily="50" charset="-128"/>
            </a:rPr>
            <a:t>，</a:t>
          </a:r>
          <a:r>
            <a:rPr kumimoji="1" lang="en-US" altLang="ja-JP" sz="1200" baseline="0">
              <a:latin typeface="ＭＳ Ｐゴシック" panose="020B0600070205080204" pitchFamily="50" charset="-128"/>
              <a:ea typeface="ＭＳ Ｐゴシック" panose="020B0600070205080204" pitchFamily="50" charset="-128"/>
            </a:rPr>
            <a:t>045</a:t>
          </a:r>
          <a:r>
            <a:rPr kumimoji="1" lang="ja-JP" altLang="en-US" sz="1200" baseline="0">
              <a:latin typeface="ＭＳ Ｐゴシック" panose="020B0600070205080204" pitchFamily="50" charset="-128"/>
              <a:ea typeface="ＭＳ Ｐゴシック" panose="020B0600070205080204" pitchFamily="50" charset="-128"/>
            </a:rPr>
            <a:t>円となっており、類似団体平均に比べ高止まりしているが、これは新中学校建設事業や給食センター建設事業、健康増進施設建設事業といった大型建設事業の影響が大きい。</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今後も住民一人当たりのコストが高止まりする状況が続くと考えられるが、全国で取組み強化が進められている「人口減少対策」は、本町においても喫緊の課題であり、各種計画と連動した財政運営を主軸に将来のビジョンを具体化し、魅力ある町づくりに向けた取組みを推進していく必要があ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また、そうした取組みを推進するために実施している「まち・ひと・しごと創生総合戦略」に係る事業が、平均を上回る要因になったと考える。今後も性質別における財政分析などを考慮し、弾力性のある財政を維持し、将来にわたり積極的な事業を継続できる状況を整えていきたい。</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実質収支比率は標準財政規模に対する実質収支の割合をいうものであるが、本町の実質収支額は継続的に黒字を確保している。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実質単年度収支についても引き続き黒字となっている。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財政調整基金は減少傾向にあるが、最低水準の取崩しに努めている。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実質収支比率は一般的に３～５％程度が望ましいとされていることから、概ね適正な財政運営がなされているものと分析している。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今後もこうした状況を維持しながら、主要財源である普通交付税の推移を注視しつつ、町の将来を見据えた財政運営に努めていく。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令和４年度も一般会計及び特別会計の全ての会計で黒字となった。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等の更新時期の到来や人口減少及び高齢化対策等、また特別会計においても水道、下水道施設の更新に膨大な費用が嵩むことが予想される。様々な不安要素もあることから、地方財政計画の動向を注視すると共に、現在の本町における健全な財政状況を維持するためにも、財政規律の厳格化など行財政改革の更なる推進と、それに伴う経常経費の削減や受益者負担の適正化に努め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また、一般財源である地方税の収入が低迷しており、併せて普通交付税も減少していくことが予想されるため、適正な財政規模へと移行を進めていく必要がある。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93658_&#36523;&#24310;&#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83.9</v>
          </cell>
          <cell r="BX53">
            <v>84.4</v>
          </cell>
          <cell r="CF53">
            <v>84.8</v>
          </cell>
          <cell r="CN53">
            <v>85</v>
          </cell>
          <cell r="CV53">
            <v>85.5</v>
          </cell>
        </row>
        <row r="55">
          <cell r="AN55" t="str">
            <v>類似団体内平均値</v>
          </cell>
          <cell r="BP55">
            <v>0</v>
          </cell>
          <cell r="BX55">
            <v>3.1</v>
          </cell>
          <cell r="CF55">
            <v>13.7</v>
          </cell>
          <cell r="CN55">
            <v>6.9</v>
          </cell>
          <cell r="CV55">
            <v>0</v>
          </cell>
        </row>
        <row r="57">
          <cell r="BP57">
            <v>60</v>
          </cell>
          <cell r="BX57">
            <v>61.2</v>
          </cell>
          <cell r="CF57">
            <v>62</v>
          </cell>
          <cell r="CN57">
            <v>62.9</v>
          </cell>
          <cell r="CV57">
            <v>62.8</v>
          </cell>
        </row>
        <row r="72">
          <cell r="BP72" t="str">
            <v>H30</v>
          </cell>
          <cell r="BX72" t="str">
            <v>R01</v>
          </cell>
          <cell r="CF72" t="str">
            <v>R02</v>
          </cell>
          <cell r="CN72" t="str">
            <v>R03</v>
          </cell>
          <cell r="CV72" t="str">
            <v>R04</v>
          </cell>
        </row>
        <row r="73">
          <cell r="AN73" t="str">
            <v>当該団体値</v>
          </cell>
        </row>
        <row r="75">
          <cell r="BP75">
            <v>-1.9</v>
          </cell>
          <cell r="BX75">
            <v>-2.2999999999999998</v>
          </cell>
          <cell r="CF75">
            <v>-2.4</v>
          </cell>
          <cell r="CN75">
            <v>-2.2000000000000002</v>
          </cell>
          <cell r="CV75">
            <v>-1.8</v>
          </cell>
        </row>
        <row r="77">
          <cell r="AN77" t="str">
            <v>類似団体内平均値</v>
          </cell>
          <cell r="BP77">
            <v>0</v>
          </cell>
          <cell r="BX77">
            <v>3.1</v>
          </cell>
          <cell r="CF77">
            <v>13.7</v>
          </cell>
          <cell r="CN77">
            <v>6.9</v>
          </cell>
          <cell r="CV77">
            <v>0</v>
          </cell>
        </row>
        <row r="79">
          <cell r="BP79">
            <v>7.8</v>
          </cell>
          <cell r="BX79">
            <v>7.9</v>
          </cell>
          <cell r="CF79">
            <v>7.9</v>
          </cell>
          <cell r="CN79">
            <v>8</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379" t="s">
        <v>83</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c r="B2" s="182" t="s">
        <v>84</v>
      </c>
      <c r="C2" s="182"/>
      <c r="D2" s="183"/>
    </row>
    <row r="3" spans="1:119" ht="18.75" customHeight="1" thickBot="1">
      <c r="A3" s="181"/>
      <c r="B3" s="380" t="s">
        <v>85</v>
      </c>
      <c r="C3" s="381"/>
      <c r="D3" s="381"/>
      <c r="E3" s="382"/>
      <c r="F3" s="382"/>
      <c r="G3" s="382"/>
      <c r="H3" s="382"/>
      <c r="I3" s="382"/>
      <c r="J3" s="382"/>
      <c r="K3" s="382"/>
      <c r="L3" s="382" t="s">
        <v>86</v>
      </c>
      <c r="M3" s="382"/>
      <c r="N3" s="382"/>
      <c r="O3" s="382"/>
      <c r="P3" s="382"/>
      <c r="Q3" s="382"/>
      <c r="R3" s="389"/>
      <c r="S3" s="389"/>
      <c r="T3" s="389"/>
      <c r="U3" s="389"/>
      <c r="V3" s="390"/>
      <c r="W3" s="364" t="s">
        <v>87</v>
      </c>
      <c r="X3" s="365"/>
      <c r="Y3" s="365"/>
      <c r="Z3" s="365"/>
      <c r="AA3" s="365"/>
      <c r="AB3" s="381"/>
      <c r="AC3" s="389" t="s">
        <v>88</v>
      </c>
      <c r="AD3" s="365"/>
      <c r="AE3" s="365"/>
      <c r="AF3" s="365"/>
      <c r="AG3" s="365"/>
      <c r="AH3" s="365"/>
      <c r="AI3" s="365"/>
      <c r="AJ3" s="365"/>
      <c r="AK3" s="365"/>
      <c r="AL3" s="366"/>
      <c r="AM3" s="364" t="s">
        <v>89</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90</v>
      </c>
      <c r="BO3" s="365"/>
      <c r="BP3" s="365"/>
      <c r="BQ3" s="365"/>
      <c r="BR3" s="365"/>
      <c r="BS3" s="365"/>
      <c r="BT3" s="365"/>
      <c r="BU3" s="366"/>
      <c r="BV3" s="364" t="s">
        <v>91</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92</v>
      </c>
      <c r="CU3" s="365"/>
      <c r="CV3" s="365"/>
      <c r="CW3" s="365"/>
      <c r="CX3" s="365"/>
      <c r="CY3" s="365"/>
      <c r="CZ3" s="365"/>
      <c r="DA3" s="366"/>
      <c r="DB3" s="364" t="s">
        <v>93</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94</v>
      </c>
      <c r="AZ4" s="368"/>
      <c r="BA4" s="368"/>
      <c r="BB4" s="368"/>
      <c r="BC4" s="368"/>
      <c r="BD4" s="368"/>
      <c r="BE4" s="368"/>
      <c r="BF4" s="368"/>
      <c r="BG4" s="368"/>
      <c r="BH4" s="368"/>
      <c r="BI4" s="368"/>
      <c r="BJ4" s="368"/>
      <c r="BK4" s="368"/>
      <c r="BL4" s="368"/>
      <c r="BM4" s="369"/>
      <c r="BN4" s="370">
        <v>11002740</v>
      </c>
      <c r="BO4" s="371"/>
      <c r="BP4" s="371"/>
      <c r="BQ4" s="371"/>
      <c r="BR4" s="371"/>
      <c r="BS4" s="371"/>
      <c r="BT4" s="371"/>
      <c r="BU4" s="372"/>
      <c r="BV4" s="370">
        <v>10583964</v>
      </c>
      <c r="BW4" s="371"/>
      <c r="BX4" s="371"/>
      <c r="BY4" s="371"/>
      <c r="BZ4" s="371"/>
      <c r="CA4" s="371"/>
      <c r="CB4" s="371"/>
      <c r="CC4" s="372"/>
      <c r="CD4" s="373" t="s">
        <v>95</v>
      </c>
      <c r="CE4" s="374"/>
      <c r="CF4" s="374"/>
      <c r="CG4" s="374"/>
      <c r="CH4" s="374"/>
      <c r="CI4" s="374"/>
      <c r="CJ4" s="374"/>
      <c r="CK4" s="374"/>
      <c r="CL4" s="374"/>
      <c r="CM4" s="374"/>
      <c r="CN4" s="374"/>
      <c r="CO4" s="374"/>
      <c r="CP4" s="374"/>
      <c r="CQ4" s="374"/>
      <c r="CR4" s="374"/>
      <c r="CS4" s="375"/>
      <c r="CT4" s="376">
        <v>12.8</v>
      </c>
      <c r="CU4" s="377"/>
      <c r="CV4" s="377"/>
      <c r="CW4" s="377"/>
      <c r="CX4" s="377"/>
      <c r="CY4" s="377"/>
      <c r="CZ4" s="377"/>
      <c r="DA4" s="378"/>
      <c r="DB4" s="376">
        <v>15.6</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96</v>
      </c>
      <c r="AN5" s="437"/>
      <c r="AO5" s="437"/>
      <c r="AP5" s="437"/>
      <c r="AQ5" s="437"/>
      <c r="AR5" s="437"/>
      <c r="AS5" s="437"/>
      <c r="AT5" s="438"/>
      <c r="AU5" s="439" t="s">
        <v>97</v>
      </c>
      <c r="AV5" s="440"/>
      <c r="AW5" s="440"/>
      <c r="AX5" s="440"/>
      <c r="AY5" s="441" t="s">
        <v>98</v>
      </c>
      <c r="AZ5" s="442"/>
      <c r="BA5" s="442"/>
      <c r="BB5" s="442"/>
      <c r="BC5" s="442"/>
      <c r="BD5" s="442"/>
      <c r="BE5" s="442"/>
      <c r="BF5" s="442"/>
      <c r="BG5" s="442"/>
      <c r="BH5" s="442"/>
      <c r="BI5" s="442"/>
      <c r="BJ5" s="442"/>
      <c r="BK5" s="442"/>
      <c r="BL5" s="442"/>
      <c r="BM5" s="443"/>
      <c r="BN5" s="407">
        <v>9978203</v>
      </c>
      <c r="BO5" s="408"/>
      <c r="BP5" s="408"/>
      <c r="BQ5" s="408"/>
      <c r="BR5" s="408"/>
      <c r="BS5" s="408"/>
      <c r="BT5" s="408"/>
      <c r="BU5" s="409"/>
      <c r="BV5" s="407">
        <v>9561290</v>
      </c>
      <c r="BW5" s="408"/>
      <c r="BX5" s="408"/>
      <c r="BY5" s="408"/>
      <c r="BZ5" s="408"/>
      <c r="CA5" s="408"/>
      <c r="CB5" s="408"/>
      <c r="CC5" s="409"/>
      <c r="CD5" s="410" t="s">
        <v>99</v>
      </c>
      <c r="CE5" s="411"/>
      <c r="CF5" s="411"/>
      <c r="CG5" s="411"/>
      <c r="CH5" s="411"/>
      <c r="CI5" s="411"/>
      <c r="CJ5" s="411"/>
      <c r="CK5" s="411"/>
      <c r="CL5" s="411"/>
      <c r="CM5" s="411"/>
      <c r="CN5" s="411"/>
      <c r="CO5" s="411"/>
      <c r="CP5" s="411"/>
      <c r="CQ5" s="411"/>
      <c r="CR5" s="411"/>
      <c r="CS5" s="412"/>
      <c r="CT5" s="404">
        <v>72.900000000000006</v>
      </c>
      <c r="CU5" s="405"/>
      <c r="CV5" s="405"/>
      <c r="CW5" s="405"/>
      <c r="CX5" s="405"/>
      <c r="CY5" s="405"/>
      <c r="CZ5" s="405"/>
      <c r="DA5" s="406"/>
      <c r="DB5" s="404">
        <v>69.900000000000006</v>
      </c>
      <c r="DC5" s="405"/>
      <c r="DD5" s="405"/>
      <c r="DE5" s="405"/>
      <c r="DF5" s="405"/>
      <c r="DG5" s="405"/>
      <c r="DH5" s="405"/>
      <c r="DI5" s="406"/>
    </row>
    <row r="6" spans="1:119" ht="18.75" customHeight="1">
      <c r="A6" s="181"/>
      <c r="B6" s="413" t="s">
        <v>100</v>
      </c>
      <c r="C6" s="414"/>
      <c r="D6" s="414"/>
      <c r="E6" s="415"/>
      <c r="F6" s="415"/>
      <c r="G6" s="415"/>
      <c r="H6" s="415"/>
      <c r="I6" s="415"/>
      <c r="J6" s="415"/>
      <c r="K6" s="415"/>
      <c r="L6" s="415" t="s">
        <v>101</v>
      </c>
      <c r="M6" s="415"/>
      <c r="N6" s="415"/>
      <c r="O6" s="415"/>
      <c r="P6" s="415"/>
      <c r="Q6" s="415"/>
      <c r="R6" s="419"/>
      <c r="S6" s="419"/>
      <c r="T6" s="419"/>
      <c r="U6" s="419"/>
      <c r="V6" s="420"/>
      <c r="W6" s="423" t="s">
        <v>102</v>
      </c>
      <c r="X6" s="424"/>
      <c r="Y6" s="424"/>
      <c r="Z6" s="424"/>
      <c r="AA6" s="424"/>
      <c r="AB6" s="414"/>
      <c r="AC6" s="427" t="s">
        <v>103</v>
      </c>
      <c r="AD6" s="428"/>
      <c r="AE6" s="428"/>
      <c r="AF6" s="428"/>
      <c r="AG6" s="428"/>
      <c r="AH6" s="428"/>
      <c r="AI6" s="428"/>
      <c r="AJ6" s="428"/>
      <c r="AK6" s="428"/>
      <c r="AL6" s="429"/>
      <c r="AM6" s="436" t="s">
        <v>104</v>
      </c>
      <c r="AN6" s="437"/>
      <c r="AO6" s="437"/>
      <c r="AP6" s="437"/>
      <c r="AQ6" s="437"/>
      <c r="AR6" s="437"/>
      <c r="AS6" s="437"/>
      <c r="AT6" s="438"/>
      <c r="AU6" s="439" t="s">
        <v>97</v>
      </c>
      <c r="AV6" s="440"/>
      <c r="AW6" s="440"/>
      <c r="AX6" s="440"/>
      <c r="AY6" s="441" t="s">
        <v>105</v>
      </c>
      <c r="AZ6" s="442"/>
      <c r="BA6" s="442"/>
      <c r="BB6" s="442"/>
      <c r="BC6" s="442"/>
      <c r="BD6" s="442"/>
      <c r="BE6" s="442"/>
      <c r="BF6" s="442"/>
      <c r="BG6" s="442"/>
      <c r="BH6" s="442"/>
      <c r="BI6" s="442"/>
      <c r="BJ6" s="442"/>
      <c r="BK6" s="442"/>
      <c r="BL6" s="442"/>
      <c r="BM6" s="443"/>
      <c r="BN6" s="407">
        <v>1024537</v>
      </c>
      <c r="BO6" s="408"/>
      <c r="BP6" s="408"/>
      <c r="BQ6" s="408"/>
      <c r="BR6" s="408"/>
      <c r="BS6" s="408"/>
      <c r="BT6" s="408"/>
      <c r="BU6" s="409"/>
      <c r="BV6" s="407">
        <v>1022674</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73.599999999999994</v>
      </c>
      <c r="CU6" s="445"/>
      <c r="CV6" s="445"/>
      <c r="CW6" s="445"/>
      <c r="CX6" s="445"/>
      <c r="CY6" s="445"/>
      <c r="CZ6" s="445"/>
      <c r="DA6" s="446"/>
      <c r="DB6" s="444">
        <v>72.099999999999994</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267947</v>
      </c>
      <c r="BO7" s="408"/>
      <c r="BP7" s="408"/>
      <c r="BQ7" s="408"/>
      <c r="BR7" s="408"/>
      <c r="BS7" s="408"/>
      <c r="BT7" s="408"/>
      <c r="BU7" s="409"/>
      <c r="BV7" s="407">
        <v>67349</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5931146</v>
      </c>
      <c r="CU7" s="408"/>
      <c r="CV7" s="408"/>
      <c r="CW7" s="408"/>
      <c r="CX7" s="408"/>
      <c r="CY7" s="408"/>
      <c r="CZ7" s="408"/>
      <c r="DA7" s="409"/>
      <c r="DB7" s="407">
        <v>6133786</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756590</v>
      </c>
      <c r="BO8" s="408"/>
      <c r="BP8" s="408"/>
      <c r="BQ8" s="408"/>
      <c r="BR8" s="408"/>
      <c r="BS8" s="408"/>
      <c r="BT8" s="408"/>
      <c r="BU8" s="409"/>
      <c r="BV8" s="407">
        <v>955325</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0.26</v>
      </c>
      <c r="CU8" s="448"/>
      <c r="CV8" s="448"/>
      <c r="CW8" s="448"/>
      <c r="CX8" s="448"/>
      <c r="CY8" s="448"/>
      <c r="CZ8" s="448"/>
      <c r="DA8" s="449"/>
      <c r="DB8" s="447">
        <v>0.27</v>
      </c>
      <c r="DC8" s="448"/>
      <c r="DD8" s="448"/>
      <c r="DE8" s="448"/>
      <c r="DF8" s="448"/>
      <c r="DG8" s="448"/>
      <c r="DH8" s="448"/>
      <c r="DI8" s="449"/>
    </row>
    <row r="9" spans="1:119" ht="18.75" customHeight="1" thickBot="1">
      <c r="A9" s="181"/>
      <c r="B9" s="401" t="s">
        <v>115</v>
      </c>
      <c r="C9" s="402"/>
      <c r="D9" s="402"/>
      <c r="E9" s="402"/>
      <c r="F9" s="402"/>
      <c r="G9" s="402"/>
      <c r="H9" s="402"/>
      <c r="I9" s="402"/>
      <c r="J9" s="402"/>
      <c r="K9" s="450"/>
      <c r="L9" s="451" t="s">
        <v>116</v>
      </c>
      <c r="M9" s="452"/>
      <c r="N9" s="452"/>
      <c r="O9" s="452"/>
      <c r="P9" s="452"/>
      <c r="Q9" s="453"/>
      <c r="R9" s="454">
        <v>10663</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108</v>
      </c>
      <c r="AV9" s="440"/>
      <c r="AW9" s="440"/>
      <c r="AX9" s="440"/>
      <c r="AY9" s="441" t="s">
        <v>119</v>
      </c>
      <c r="AZ9" s="442"/>
      <c r="BA9" s="442"/>
      <c r="BB9" s="442"/>
      <c r="BC9" s="442"/>
      <c r="BD9" s="442"/>
      <c r="BE9" s="442"/>
      <c r="BF9" s="442"/>
      <c r="BG9" s="442"/>
      <c r="BH9" s="442"/>
      <c r="BI9" s="442"/>
      <c r="BJ9" s="442"/>
      <c r="BK9" s="442"/>
      <c r="BL9" s="442"/>
      <c r="BM9" s="443"/>
      <c r="BN9" s="407">
        <v>-198734</v>
      </c>
      <c r="BO9" s="408"/>
      <c r="BP9" s="408"/>
      <c r="BQ9" s="408"/>
      <c r="BR9" s="408"/>
      <c r="BS9" s="408"/>
      <c r="BT9" s="408"/>
      <c r="BU9" s="409"/>
      <c r="BV9" s="407">
        <v>188904</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11.3</v>
      </c>
      <c r="CU9" s="405"/>
      <c r="CV9" s="405"/>
      <c r="CW9" s="405"/>
      <c r="CX9" s="405"/>
      <c r="CY9" s="405"/>
      <c r="CZ9" s="405"/>
      <c r="DA9" s="406"/>
      <c r="DB9" s="404">
        <v>6.6</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121</v>
      </c>
      <c r="M10" s="437"/>
      <c r="N10" s="437"/>
      <c r="O10" s="437"/>
      <c r="P10" s="437"/>
      <c r="Q10" s="438"/>
      <c r="R10" s="458">
        <v>12669</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305</v>
      </c>
      <c r="BO10" s="408"/>
      <c r="BP10" s="408"/>
      <c r="BQ10" s="408"/>
      <c r="BR10" s="408"/>
      <c r="BS10" s="408"/>
      <c r="BT10" s="408"/>
      <c r="BU10" s="409"/>
      <c r="BV10" s="407">
        <v>578</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123</v>
      </c>
      <c r="AV11" s="440"/>
      <c r="AW11" s="440"/>
      <c r="AX11" s="440"/>
      <c r="AY11" s="441" t="s">
        <v>129</v>
      </c>
      <c r="AZ11" s="442"/>
      <c r="BA11" s="442"/>
      <c r="BB11" s="442"/>
      <c r="BC11" s="442"/>
      <c r="BD11" s="442"/>
      <c r="BE11" s="442"/>
      <c r="BF11" s="442"/>
      <c r="BG11" s="442"/>
      <c r="BH11" s="442"/>
      <c r="BI11" s="442"/>
      <c r="BJ11" s="442"/>
      <c r="BK11" s="442"/>
      <c r="BL11" s="442"/>
      <c r="BM11" s="443"/>
      <c r="BN11" s="407">
        <v>351214</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131</v>
      </c>
      <c r="DC11" s="448"/>
      <c r="DD11" s="448"/>
      <c r="DE11" s="448"/>
      <c r="DF11" s="448"/>
      <c r="DG11" s="448"/>
      <c r="DH11" s="448"/>
      <c r="DI11" s="449"/>
    </row>
    <row r="12" spans="1:119" ht="18.75" customHeight="1">
      <c r="A12" s="181"/>
      <c r="B12" s="467" t="s">
        <v>132</v>
      </c>
      <c r="C12" s="468"/>
      <c r="D12" s="468"/>
      <c r="E12" s="468"/>
      <c r="F12" s="468"/>
      <c r="G12" s="468"/>
      <c r="H12" s="468"/>
      <c r="I12" s="468"/>
      <c r="J12" s="468"/>
      <c r="K12" s="469"/>
      <c r="L12" s="476" t="s">
        <v>133</v>
      </c>
      <c r="M12" s="477"/>
      <c r="N12" s="477"/>
      <c r="O12" s="477"/>
      <c r="P12" s="477"/>
      <c r="Q12" s="478"/>
      <c r="R12" s="479">
        <v>10391</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108</v>
      </c>
      <c r="AV12" s="440"/>
      <c r="AW12" s="440"/>
      <c r="AX12" s="440"/>
      <c r="AY12" s="441" t="s">
        <v>137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72222</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131</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140</v>
      </c>
      <c r="N13" s="499"/>
      <c r="O13" s="499"/>
      <c r="P13" s="499"/>
      <c r="Q13" s="500"/>
      <c r="R13" s="491">
        <v>10253</v>
      </c>
      <c r="S13" s="492"/>
      <c r="T13" s="492"/>
      <c r="U13" s="492"/>
      <c r="V13" s="493"/>
      <c r="W13" s="423" t="s">
        <v>141</v>
      </c>
      <c r="X13" s="424"/>
      <c r="Y13" s="424"/>
      <c r="Z13" s="424"/>
      <c r="AA13" s="424"/>
      <c r="AB13" s="414"/>
      <c r="AC13" s="458">
        <v>144</v>
      </c>
      <c r="AD13" s="459"/>
      <c r="AE13" s="459"/>
      <c r="AF13" s="459"/>
      <c r="AG13" s="501"/>
      <c r="AH13" s="458">
        <v>231</v>
      </c>
      <c r="AI13" s="459"/>
      <c r="AJ13" s="459"/>
      <c r="AK13" s="459"/>
      <c r="AL13" s="460"/>
      <c r="AM13" s="436" t="s">
        <v>142</v>
      </c>
      <c r="AN13" s="437"/>
      <c r="AO13" s="437"/>
      <c r="AP13" s="437"/>
      <c r="AQ13" s="437"/>
      <c r="AR13" s="437"/>
      <c r="AS13" s="437"/>
      <c r="AT13" s="438"/>
      <c r="AU13" s="439" t="s">
        <v>123</v>
      </c>
      <c r="AV13" s="440"/>
      <c r="AW13" s="440"/>
      <c r="AX13" s="440"/>
      <c r="AY13" s="441" t="s">
        <v>143</v>
      </c>
      <c r="AZ13" s="442"/>
      <c r="BA13" s="442"/>
      <c r="BB13" s="442"/>
      <c r="BC13" s="442"/>
      <c r="BD13" s="442"/>
      <c r="BE13" s="442"/>
      <c r="BF13" s="442"/>
      <c r="BG13" s="442"/>
      <c r="BH13" s="442"/>
      <c r="BI13" s="442"/>
      <c r="BJ13" s="442"/>
      <c r="BK13" s="442"/>
      <c r="BL13" s="442"/>
      <c r="BM13" s="443"/>
      <c r="BN13" s="407">
        <v>152785</v>
      </c>
      <c r="BO13" s="408"/>
      <c r="BP13" s="408"/>
      <c r="BQ13" s="408"/>
      <c r="BR13" s="408"/>
      <c r="BS13" s="408"/>
      <c r="BT13" s="408"/>
      <c r="BU13" s="409"/>
      <c r="BV13" s="407">
        <v>117260</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-1.8</v>
      </c>
      <c r="CU13" s="405"/>
      <c r="CV13" s="405"/>
      <c r="CW13" s="405"/>
      <c r="CX13" s="405"/>
      <c r="CY13" s="405"/>
      <c r="CZ13" s="405"/>
      <c r="DA13" s="406"/>
      <c r="DB13" s="404">
        <v>-2.2000000000000002</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145</v>
      </c>
      <c r="M14" s="489"/>
      <c r="N14" s="489"/>
      <c r="O14" s="489"/>
      <c r="P14" s="489"/>
      <c r="Q14" s="490"/>
      <c r="R14" s="491">
        <v>10720</v>
      </c>
      <c r="S14" s="492"/>
      <c r="T14" s="492"/>
      <c r="U14" s="492"/>
      <c r="V14" s="493"/>
      <c r="W14" s="397"/>
      <c r="X14" s="398"/>
      <c r="Y14" s="398"/>
      <c r="Z14" s="398"/>
      <c r="AA14" s="398"/>
      <c r="AB14" s="387"/>
      <c r="AC14" s="494">
        <v>2.9</v>
      </c>
      <c r="AD14" s="495"/>
      <c r="AE14" s="495"/>
      <c r="AF14" s="495"/>
      <c r="AG14" s="496"/>
      <c r="AH14" s="494">
        <v>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t="s">
        <v>131</v>
      </c>
      <c r="CU14" s="506"/>
      <c r="CV14" s="506"/>
      <c r="CW14" s="506"/>
      <c r="CX14" s="506"/>
      <c r="CY14" s="506"/>
      <c r="CZ14" s="506"/>
      <c r="DA14" s="507"/>
      <c r="DB14" s="505" t="s">
        <v>131</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147</v>
      </c>
      <c r="N15" s="499"/>
      <c r="O15" s="499"/>
      <c r="P15" s="499"/>
      <c r="Q15" s="500"/>
      <c r="R15" s="491">
        <v>10622</v>
      </c>
      <c r="S15" s="492"/>
      <c r="T15" s="492"/>
      <c r="U15" s="492"/>
      <c r="V15" s="493"/>
      <c r="W15" s="423" t="s">
        <v>148</v>
      </c>
      <c r="X15" s="424"/>
      <c r="Y15" s="424"/>
      <c r="Z15" s="424"/>
      <c r="AA15" s="424"/>
      <c r="AB15" s="414"/>
      <c r="AC15" s="458">
        <v>1476</v>
      </c>
      <c r="AD15" s="459"/>
      <c r="AE15" s="459"/>
      <c r="AF15" s="459"/>
      <c r="AG15" s="501"/>
      <c r="AH15" s="458">
        <v>1838</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1415722</v>
      </c>
      <c r="BO15" s="371"/>
      <c r="BP15" s="371"/>
      <c r="BQ15" s="371"/>
      <c r="BR15" s="371"/>
      <c r="BS15" s="371"/>
      <c r="BT15" s="371"/>
      <c r="BU15" s="372"/>
      <c r="BV15" s="370">
        <v>1325772</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29.9</v>
      </c>
      <c r="AD16" s="495"/>
      <c r="AE16" s="495"/>
      <c r="AF16" s="495"/>
      <c r="AG16" s="496"/>
      <c r="AH16" s="494">
        <v>31.6</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5515978</v>
      </c>
      <c r="BO16" s="408"/>
      <c r="BP16" s="408"/>
      <c r="BQ16" s="408"/>
      <c r="BR16" s="408"/>
      <c r="BS16" s="408"/>
      <c r="BT16" s="408"/>
      <c r="BU16" s="409"/>
      <c r="BV16" s="407">
        <v>5582158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3321</v>
      </c>
      <c r="AD17" s="459"/>
      <c r="AE17" s="459"/>
      <c r="AF17" s="459"/>
      <c r="AG17" s="501"/>
      <c r="AH17" s="458">
        <v>3741</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1770963</v>
      </c>
      <c r="BO17" s="408"/>
      <c r="BP17" s="408"/>
      <c r="BQ17" s="408"/>
      <c r="BR17" s="408"/>
      <c r="BS17" s="408"/>
      <c r="BT17" s="408"/>
      <c r="BU17" s="409"/>
      <c r="BV17" s="407">
        <v>1647335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158</v>
      </c>
      <c r="C18" s="450"/>
      <c r="D18" s="450"/>
      <c r="E18" s="530"/>
      <c r="F18" s="530"/>
      <c r="G18" s="530"/>
      <c r="H18" s="530"/>
      <c r="I18" s="530"/>
      <c r="J18" s="530"/>
      <c r="K18" s="530"/>
      <c r="L18" s="531">
        <v>301.98</v>
      </c>
      <c r="M18" s="531"/>
      <c r="N18" s="531"/>
      <c r="O18" s="531"/>
      <c r="P18" s="531"/>
      <c r="Q18" s="531"/>
      <c r="R18" s="532"/>
      <c r="S18" s="532"/>
      <c r="T18" s="532"/>
      <c r="U18" s="532"/>
      <c r="V18" s="533"/>
      <c r="W18" s="425"/>
      <c r="X18" s="426"/>
      <c r="Y18" s="426"/>
      <c r="Z18" s="426"/>
      <c r="AA18" s="426"/>
      <c r="AB18" s="417"/>
      <c r="AC18" s="534">
        <v>67.2</v>
      </c>
      <c r="AD18" s="535"/>
      <c r="AE18" s="535"/>
      <c r="AF18" s="535"/>
      <c r="AG18" s="536"/>
      <c r="AH18" s="534">
        <v>64.400000000000006</v>
      </c>
      <c r="AI18" s="535"/>
      <c r="AJ18" s="535"/>
      <c r="AK18" s="535"/>
      <c r="AL18" s="537"/>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4366039</v>
      </c>
      <c r="BO18" s="408"/>
      <c r="BP18" s="408"/>
      <c r="BQ18" s="408"/>
      <c r="BR18" s="408"/>
      <c r="BS18" s="408"/>
      <c r="BT18" s="408"/>
      <c r="BU18" s="409"/>
      <c r="BV18" s="407">
        <v>4402640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160</v>
      </c>
      <c r="C19" s="450"/>
      <c r="D19" s="450"/>
      <c r="E19" s="530"/>
      <c r="F19" s="530"/>
      <c r="G19" s="530"/>
      <c r="H19" s="530"/>
      <c r="I19" s="530"/>
      <c r="J19" s="530"/>
      <c r="K19" s="530"/>
      <c r="L19" s="538">
        <v>35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7798289</v>
      </c>
      <c r="BO19" s="408"/>
      <c r="BP19" s="408"/>
      <c r="BQ19" s="408"/>
      <c r="BR19" s="408"/>
      <c r="BS19" s="408"/>
      <c r="BT19" s="408"/>
      <c r="BU19" s="409"/>
      <c r="BV19" s="407">
        <v>7708958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162</v>
      </c>
      <c r="C20" s="450"/>
      <c r="D20" s="450"/>
      <c r="E20" s="530"/>
      <c r="F20" s="530"/>
      <c r="G20" s="530"/>
      <c r="H20" s="530"/>
      <c r="I20" s="530"/>
      <c r="J20" s="530"/>
      <c r="K20" s="530"/>
      <c r="L20" s="538">
        <v>4588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163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6372110</v>
      </c>
      <c r="BO22" s="371"/>
      <c r="BP22" s="371"/>
      <c r="BQ22" s="371"/>
      <c r="BR22" s="371"/>
      <c r="BS22" s="371"/>
      <c r="BT22" s="371"/>
      <c r="BU22" s="372"/>
      <c r="BV22" s="370">
        <v>6068475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1806894</v>
      </c>
      <c r="BO23" s="408"/>
      <c r="BP23" s="408"/>
      <c r="BQ23" s="408"/>
      <c r="BR23" s="408"/>
      <c r="BS23" s="408"/>
      <c r="BT23" s="408"/>
      <c r="BU23" s="409"/>
      <c r="BV23" s="407">
        <v>1848107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172</v>
      </c>
      <c r="F24" s="437"/>
      <c r="G24" s="437"/>
      <c r="H24" s="437"/>
      <c r="I24" s="437"/>
      <c r="J24" s="437"/>
      <c r="K24" s="438"/>
      <c r="L24" s="458">
        <v>1</v>
      </c>
      <c r="M24" s="459"/>
      <c r="N24" s="459"/>
      <c r="O24" s="459"/>
      <c r="P24" s="501"/>
      <c r="Q24" s="458">
        <v>6910</v>
      </c>
      <c r="R24" s="459"/>
      <c r="S24" s="459"/>
      <c r="T24" s="459"/>
      <c r="U24" s="459"/>
      <c r="V24" s="501"/>
      <c r="W24" s="553"/>
      <c r="X24" s="554"/>
      <c r="Y24" s="555"/>
      <c r="Z24" s="457" t="s">
        <v>173</v>
      </c>
      <c r="AA24" s="437"/>
      <c r="AB24" s="437"/>
      <c r="AC24" s="437"/>
      <c r="AD24" s="437"/>
      <c r="AE24" s="437"/>
      <c r="AF24" s="437"/>
      <c r="AG24" s="438"/>
      <c r="AH24" s="458">
        <v>166</v>
      </c>
      <c r="AI24" s="459"/>
      <c r="AJ24" s="459"/>
      <c r="AK24" s="459"/>
      <c r="AL24" s="501"/>
      <c r="AM24" s="458">
        <v>508292</v>
      </c>
      <c r="AN24" s="459"/>
      <c r="AO24" s="459"/>
      <c r="AP24" s="459"/>
      <c r="AQ24" s="459"/>
      <c r="AR24" s="501"/>
      <c r="AS24" s="458">
        <v>3062</v>
      </c>
      <c r="AT24" s="459"/>
      <c r="AU24" s="459"/>
      <c r="AV24" s="459"/>
      <c r="AW24" s="459"/>
      <c r="AX24" s="460"/>
      <c r="AY24" s="523" t="s">
        <v>174</v>
      </c>
      <c r="AZ24" s="524"/>
      <c r="BA24" s="524"/>
      <c r="BB24" s="524"/>
      <c r="BC24" s="524"/>
      <c r="BD24" s="524"/>
      <c r="BE24" s="524"/>
      <c r="BF24" s="524"/>
      <c r="BG24" s="524"/>
      <c r="BH24" s="524"/>
      <c r="BI24" s="524"/>
      <c r="BJ24" s="524"/>
      <c r="BK24" s="524"/>
      <c r="BL24" s="524"/>
      <c r="BM24" s="525"/>
      <c r="BN24" s="407">
        <v>5946267</v>
      </c>
      <c r="BO24" s="408"/>
      <c r="BP24" s="408"/>
      <c r="BQ24" s="408"/>
      <c r="BR24" s="408"/>
      <c r="BS24" s="408"/>
      <c r="BT24" s="408"/>
      <c r="BU24" s="409"/>
      <c r="BV24" s="407">
        <v>5652475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175</v>
      </c>
      <c r="F25" s="437"/>
      <c r="G25" s="437"/>
      <c r="H25" s="437"/>
      <c r="I25" s="437"/>
      <c r="J25" s="437"/>
      <c r="K25" s="438"/>
      <c r="L25" s="458">
        <v>1</v>
      </c>
      <c r="M25" s="459"/>
      <c r="N25" s="459"/>
      <c r="O25" s="459"/>
      <c r="P25" s="501"/>
      <c r="Q25" s="458">
        <v>5640</v>
      </c>
      <c r="R25" s="459"/>
      <c r="S25" s="459"/>
      <c r="T25" s="459"/>
      <c r="U25" s="459"/>
      <c r="V25" s="501"/>
      <c r="W25" s="553"/>
      <c r="X25" s="554"/>
      <c r="Y25" s="555"/>
      <c r="Z25" s="457" t="s">
        <v>176</v>
      </c>
      <c r="AA25" s="437"/>
      <c r="AB25" s="437"/>
      <c r="AC25" s="437"/>
      <c r="AD25" s="437"/>
      <c r="AE25" s="437"/>
      <c r="AF25" s="437"/>
      <c r="AG25" s="438"/>
      <c r="AH25" s="458" t="s">
        <v>131</v>
      </c>
      <c r="AI25" s="459"/>
      <c r="AJ25" s="459"/>
      <c r="AK25" s="459"/>
      <c r="AL25" s="501"/>
      <c r="AM25" s="458" t="s">
        <v>131</v>
      </c>
      <c r="AN25" s="459"/>
      <c r="AO25" s="459"/>
      <c r="AP25" s="459"/>
      <c r="AQ25" s="459"/>
      <c r="AR25" s="501"/>
      <c r="AS25" s="458" t="s">
        <v>139</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1487790</v>
      </c>
      <c r="BO25" s="371"/>
      <c r="BP25" s="371"/>
      <c r="BQ25" s="371"/>
      <c r="BR25" s="371"/>
      <c r="BS25" s="371"/>
      <c r="BT25" s="371"/>
      <c r="BU25" s="372"/>
      <c r="BV25" s="370">
        <v>1335414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178</v>
      </c>
      <c r="F26" s="437"/>
      <c r="G26" s="437"/>
      <c r="H26" s="437"/>
      <c r="I26" s="437"/>
      <c r="J26" s="437"/>
      <c r="K26" s="438"/>
      <c r="L26" s="458">
        <v>1</v>
      </c>
      <c r="M26" s="459"/>
      <c r="N26" s="459"/>
      <c r="O26" s="459"/>
      <c r="P26" s="501"/>
      <c r="Q26" s="458">
        <v>5170</v>
      </c>
      <c r="R26" s="459"/>
      <c r="S26" s="459"/>
      <c r="T26" s="459"/>
      <c r="U26" s="459"/>
      <c r="V26" s="501"/>
      <c r="W26" s="553"/>
      <c r="X26" s="554"/>
      <c r="Y26" s="555"/>
      <c r="Z26" s="457" t="s">
        <v>179</v>
      </c>
      <c r="AA26" s="559"/>
      <c r="AB26" s="559"/>
      <c r="AC26" s="559"/>
      <c r="AD26" s="559"/>
      <c r="AE26" s="559"/>
      <c r="AF26" s="559"/>
      <c r="AG26" s="560"/>
      <c r="AH26" s="458">
        <v>2</v>
      </c>
      <c r="AI26" s="459"/>
      <c r="AJ26" s="459"/>
      <c r="AK26" s="459"/>
      <c r="AL26" s="501"/>
      <c r="AM26" s="458" t="s">
        <v>180</v>
      </c>
      <c r="AN26" s="459"/>
      <c r="AO26" s="459"/>
      <c r="AP26" s="459"/>
      <c r="AQ26" s="459"/>
      <c r="AR26" s="501"/>
      <c r="AS26" s="458" t="s">
        <v>181</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131</v>
      </c>
      <c r="BO26" s="408"/>
      <c r="BP26" s="408"/>
      <c r="BQ26" s="408"/>
      <c r="BR26" s="408"/>
      <c r="BS26" s="408"/>
      <c r="BT26" s="408"/>
      <c r="BU26" s="409"/>
      <c r="BV26" s="407" t="s">
        <v>139</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183</v>
      </c>
      <c r="F27" s="437"/>
      <c r="G27" s="437"/>
      <c r="H27" s="437"/>
      <c r="I27" s="437"/>
      <c r="J27" s="437"/>
      <c r="K27" s="438"/>
      <c r="L27" s="458">
        <v>1</v>
      </c>
      <c r="M27" s="459"/>
      <c r="N27" s="459"/>
      <c r="O27" s="459"/>
      <c r="P27" s="501"/>
      <c r="Q27" s="458">
        <v>2180</v>
      </c>
      <c r="R27" s="459"/>
      <c r="S27" s="459"/>
      <c r="T27" s="459"/>
      <c r="U27" s="459"/>
      <c r="V27" s="501"/>
      <c r="W27" s="553"/>
      <c r="X27" s="554"/>
      <c r="Y27" s="555"/>
      <c r="Z27" s="457" t="s">
        <v>184</v>
      </c>
      <c r="AA27" s="437"/>
      <c r="AB27" s="437"/>
      <c r="AC27" s="437"/>
      <c r="AD27" s="437"/>
      <c r="AE27" s="437"/>
      <c r="AF27" s="437"/>
      <c r="AG27" s="438"/>
      <c r="AH27" s="458" t="s">
        <v>139</v>
      </c>
      <c r="AI27" s="459"/>
      <c r="AJ27" s="459"/>
      <c r="AK27" s="459"/>
      <c r="AL27" s="501"/>
      <c r="AM27" s="458" t="s">
        <v>131</v>
      </c>
      <c r="AN27" s="459"/>
      <c r="AO27" s="459"/>
      <c r="AP27" s="459"/>
      <c r="AQ27" s="459"/>
      <c r="AR27" s="501"/>
      <c r="AS27" s="458" t="s">
        <v>131</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v>314529</v>
      </c>
      <c r="BO27" s="527"/>
      <c r="BP27" s="527"/>
      <c r="BQ27" s="527"/>
      <c r="BR27" s="527"/>
      <c r="BS27" s="527"/>
      <c r="BT27" s="527"/>
      <c r="BU27" s="528"/>
      <c r="BV27" s="526">
        <v>314477</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186</v>
      </c>
      <c r="F28" s="437"/>
      <c r="G28" s="437"/>
      <c r="H28" s="437"/>
      <c r="I28" s="437"/>
      <c r="J28" s="437"/>
      <c r="K28" s="438"/>
      <c r="L28" s="458">
        <v>1</v>
      </c>
      <c r="M28" s="459"/>
      <c r="N28" s="459"/>
      <c r="O28" s="459"/>
      <c r="P28" s="501"/>
      <c r="Q28" s="458">
        <v>1740</v>
      </c>
      <c r="R28" s="459"/>
      <c r="S28" s="459"/>
      <c r="T28" s="459"/>
      <c r="U28" s="459"/>
      <c r="V28" s="501"/>
      <c r="W28" s="553"/>
      <c r="X28" s="554"/>
      <c r="Y28" s="555"/>
      <c r="Z28" s="457" t="s">
        <v>187</v>
      </c>
      <c r="AA28" s="437"/>
      <c r="AB28" s="437"/>
      <c r="AC28" s="437"/>
      <c r="AD28" s="437"/>
      <c r="AE28" s="437"/>
      <c r="AF28" s="437"/>
      <c r="AG28" s="438"/>
      <c r="AH28" s="458" t="s">
        <v>131</v>
      </c>
      <c r="AI28" s="459"/>
      <c r="AJ28" s="459"/>
      <c r="AK28" s="459"/>
      <c r="AL28" s="501"/>
      <c r="AM28" s="458" t="s">
        <v>131</v>
      </c>
      <c r="AN28" s="459"/>
      <c r="AO28" s="459"/>
      <c r="AP28" s="459"/>
      <c r="AQ28" s="459"/>
      <c r="AR28" s="501"/>
      <c r="AS28" s="458" t="s">
        <v>139</v>
      </c>
      <c r="AT28" s="459"/>
      <c r="AU28" s="459"/>
      <c r="AV28" s="459"/>
      <c r="AW28" s="459"/>
      <c r="AX28" s="460"/>
      <c r="AY28" s="561" t="s">
        <v>188</v>
      </c>
      <c r="AZ28" s="562"/>
      <c r="BA28" s="562"/>
      <c r="BB28" s="563"/>
      <c r="BC28" s="367" t="s">
        <v>51</v>
      </c>
      <c r="BD28" s="368"/>
      <c r="BE28" s="368"/>
      <c r="BF28" s="368"/>
      <c r="BG28" s="368"/>
      <c r="BH28" s="368"/>
      <c r="BI28" s="368"/>
      <c r="BJ28" s="368"/>
      <c r="BK28" s="368"/>
      <c r="BL28" s="368"/>
      <c r="BM28" s="369"/>
      <c r="BN28" s="370">
        <v>1378448</v>
      </c>
      <c r="BO28" s="371"/>
      <c r="BP28" s="371"/>
      <c r="BQ28" s="371"/>
      <c r="BR28" s="371"/>
      <c r="BS28" s="371"/>
      <c r="BT28" s="371"/>
      <c r="BU28" s="372"/>
      <c r="BV28" s="370">
        <v>1378143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189</v>
      </c>
      <c r="F29" s="437"/>
      <c r="G29" s="437"/>
      <c r="H29" s="437"/>
      <c r="I29" s="437"/>
      <c r="J29" s="437"/>
      <c r="K29" s="438"/>
      <c r="L29" s="458">
        <v>12</v>
      </c>
      <c r="M29" s="459"/>
      <c r="N29" s="459"/>
      <c r="O29" s="459"/>
      <c r="P29" s="501"/>
      <c r="Q29" s="458">
        <v>1560</v>
      </c>
      <c r="R29" s="459"/>
      <c r="S29" s="459"/>
      <c r="T29" s="459"/>
      <c r="U29" s="459"/>
      <c r="V29" s="501"/>
      <c r="W29" s="556"/>
      <c r="X29" s="557"/>
      <c r="Y29" s="558"/>
      <c r="Z29" s="457" t="s">
        <v>190</v>
      </c>
      <c r="AA29" s="437"/>
      <c r="AB29" s="437"/>
      <c r="AC29" s="437"/>
      <c r="AD29" s="437"/>
      <c r="AE29" s="437"/>
      <c r="AF29" s="437"/>
      <c r="AG29" s="438"/>
      <c r="AH29" s="458">
        <v>166</v>
      </c>
      <c r="AI29" s="459"/>
      <c r="AJ29" s="459"/>
      <c r="AK29" s="459"/>
      <c r="AL29" s="501"/>
      <c r="AM29" s="458">
        <v>508292</v>
      </c>
      <c r="AN29" s="459"/>
      <c r="AO29" s="459"/>
      <c r="AP29" s="459"/>
      <c r="AQ29" s="459"/>
      <c r="AR29" s="501"/>
      <c r="AS29" s="458">
        <v>3062</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666530</v>
      </c>
      <c r="BO29" s="408"/>
      <c r="BP29" s="408"/>
      <c r="BQ29" s="408"/>
      <c r="BR29" s="408"/>
      <c r="BS29" s="408"/>
      <c r="BT29" s="408"/>
      <c r="BU29" s="409"/>
      <c r="BV29" s="407">
        <v>1017449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4">
        <v>95.1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53</v>
      </c>
      <c r="BD30" s="524"/>
      <c r="BE30" s="524"/>
      <c r="BF30" s="524"/>
      <c r="BG30" s="524"/>
      <c r="BH30" s="524"/>
      <c r="BI30" s="524"/>
      <c r="BJ30" s="524"/>
      <c r="BK30" s="524"/>
      <c r="BL30" s="524"/>
      <c r="BM30" s="525"/>
      <c r="BN30" s="526">
        <v>6066356</v>
      </c>
      <c r="BO30" s="527"/>
      <c r="BP30" s="527"/>
      <c r="BQ30" s="527"/>
      <c r="BR30" s="527"/>
      <c r="BS30" s="527"/>
      <c r="BT30" s="527"/>
      <c r="BU30" s="528"/>
      <c r="BV30" s="526">
        <v>5684374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199</v>
      </c>
      <c r="D33" s="431"/>
      <c r="E33" s="396" t="s">
        <v>200</v>
      </c>
      <c r="F33" s="396"/>
      <c r="G33" s="396"/>
      <c r="H33" s="396"/>
      <c r="I33" s="396"/>
      <c r="J33" s="396"/>
      <c r="K33" s="396"/>
      <c r="L33" s="396"/>
      <c r="M33" s="396"/>
      <c r="N33" s="396"/>
      <c r="O33" s="396"/>
      <c r="P33" s="396"/>
      <c r="Q33" s="396"/>
      <c r="R33" s="396"/>
      <c r="S33" s="396"/>
      <c r="T33" s="206"/>
      <c r="U33" s="431" t="s">
        <v>199</v>
      </c>
      <c r="V33" s="431"/>
      <c r="W33" s="396" t="s">
        <v>201</v>
      </c>
      <c r="X33" s="396"/>
      <c r="Y33" s="396"/>
      <c r="Z33" s="396"/>
      <c r="AA33" s="396"/>
      <c r="AB33" s="396"/>
      <c r="AC33" s="396"/>
      <c r="AD33" s="396"/>
      <c r="AE33" s="396"/>
      <c r="AF33" s="396"/>
      <c r="AG33" s="396"/>
      <c r="AH33" s="396"/>
      <c r="AI33" s="396"/>
      <c r="AJ33" s="396"/>
      <c r="AK33" s="396"/>
      <c r="AL33" s="206"/>
      <c r="AM33" s="431" t="s">
        <v>202</v>
      </c>
      <c r="AN33" s="431"/>
      <c r="AO33" s="396" t="s">
        <v>201</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199</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峡南広域行政組合（一般会計）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IF('各会計、関係団体の財政状況及び健全化判断比率'!B33="","",'各会計、関係団体の財政状況及び健全化判断比率'!B33)</f>
        <v>農業集落排水事業等特別会計</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峡南広域行政組合（情報センター特別会計）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8</v>
      </c>
      <c r="BF36" s="597"/>
      <c r="BG36" s="598" t="str">
        <f>IF('各会計、関係団体の財政状況及び健全化判断比率'!B34="","",'各会計、関係団体の財政状況及び健全化判断比率'!B34)</f>
        <v>下水道事業特別会計</v>
      </c>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峡南広域行政組合（峡南ふるさと市町村圏特別会計）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9</v>
      </c>
      <c r="BF37" s="597"/>
      <c r="BG37" s="598" t="str">
        <f>IF('各会計、関係団体の財政状況及び健全化判断比率'!B35="","",'各会計、関係団体の財政状況及び健全化判断比率'!B35)</f>
        <v>下部奥の湯温泉事業特別会計</v>
      </c>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峡南広域行政組合（介護保険特別会計）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峡南衛生組合（一般会計）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身延町・早川町国民健康保険病院一部事務組合（病院事業特別会計）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山梨県市町村総合事務組合（一般会計）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山梨県市町村総合事務組合（電子化事業及び会館管理・研修事業特別会計）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山梨県市町村総合事務組合（一般廃棄物最終処分場特別会計）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19</v>
      </c>
      <c r="BX43" s="597"/>
      <c r="BY43" s="598" t="str">
        <f>IF('各会計、関係団体の財政状況及び健全化判断比率'!B77="","",'各会計、関係団体の財政状況及び健全化判断比率'!B77)</f>
        <v>山梨県市町村総合事務組合（入札参加資格審査事業費特別会計）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C1/oh2Ncw4GpiQ+yUCCsH89SufI1SmNzy81N3gnI+0Y1yPrYPIOQV4YnpbBXSSyswoE3YRSltjjnKPamxuDorA==" saltValue="2mcDmRFpT8/eED7hDHr6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151" t="s">
        <v>555</v>
      </c>
      <c r="D34" s="1151"/>
      <c r="E34" s="1152"/>
      <c r="F34" s="32">
        <v>12.42</v>
      </c>
      <c r="G34" s="33">
        <v>14.22</v>
      </c>
      <c r="H34" s="33">
        <v>12.97</v>
      </c>
      <c r="I34" s="33">
        <v>15.57</v>
      </c>
      <c r="J34" s="34">
        <v>12.75</v>
      </c>
      <c r="K34" s="22"/>
      <c r="L34" s="22"/>
      <c r="M34" s="22"/>
      <c r="N34" s="22"/>
      <c r="O34" s="22"/>
      <c r="P34" s="22"/>
    </row>
    <row r="35" spans="1:16" ht="39" customHeight="1">
      <c r="A35" s="22"/>
      <c r="B35" s="35"/>
      <c r="C35" s="1145" t="s">
        <v>556</v>
      </c>
      <c r="D35" s="1146"/>
      <c r="E35" s="1147"/>
      <c r="F35" s="36">
        <v>1.64</v>
      </c>
      <c r="G35" s="37">
        <v>2.16</v>
      </c>
      <c r="H35" s="37">
        <v>1.81</v>
      </c>
      <c r="I35" s="37">
        <v>2.92</v>
      </c>
      <c r="J35" s="38">
        <v>3.41</v>
      </c>
      <c r="K35" s="22"/>
      <c r="L35" s="22"/>
      <c r="M35" s="22"/>
      <c r="N35" s="22"/>
      <c r="O35" s="22"/>
      <c r="P35" s="22"/>
    </row>
    <row r="36" spans="1:16" ht="39" customHeight="1">
      <c r="A36" s="22"/>
      <c r="B36" s="35"/>
      <c r="C36" s="1145" t="s">
        <v>557</v>
      </c>
      <c r="D36" s="1146"/>
      <c r="E36" s="1147"/>
      <c r="F36" s="36">
        <v>0.36</v>
      </c>
      <c r="G36" s="37">
        <v>0.64</v>
      </c>
      <c r="H36" s="37">
        <v>0.57999999999999996</v>
      </c>
      <c r="I36" s="37">
        <v>0.54</v>
      </c>
      <c r="J36" s="38">
        <v>0.66</v>
      </c>
      <c r="K36" s="22"/>
      <c r="L36" s="22"/>
      <c r="M36" s="22"/>
      <c r="N36" s="22"/>
      <c r="O36" s="22"/>
      <c r="P36" s="22"/>
    </row>
    <row r="37" spans="1:16" ht="39" customHeight="1">
      <c r="A37" s="22"/>
      <c r="B37" s="35"/>
      <c r="C37" s="1145" t="s">
        <v>558</v>
      </c>
      <c r="D37" s="1146"/>
      <c r="E37" s="1147"/>
      <c r="F37" s="36">
        <v>0.17</v>
      </c>
      <c r="G37" s="37">
        <v>0.01</v>
      </c>
      <c r="H37" s="37">
        <v>0</v>
      </c>
      <c r="I37" s="37">
        <v>0.01</v>
      </c>
      <c r="J37" s="38">
        <v>0.19</v>
      </c>
      <c r="K37" s="22"/>
      <c r="L37" s="22"/>
      <c r="M37" s="22"/>
      <c r="N37" s="22"/>
      <c r="O37" s="22"/>
      <c r="P37" s="22"/>
    </row>
    <row r="38" spans="1:16" ht="39" customHeight="1">
      <c r="A38" s="22"/>
      <c r="B38" s="35"/>
      <c r="C38" s="1145" t="s">
        <v>559</v>
      </c>
      <c r="D38" s="1146"/>
      <c r="E38" s="1147"/>
      <c r="F38" s="36">
        <v>0</v>
      </c>
      <c r="G38" s="37">
        <v>0</v>
      </c>
      <c r="H38" s="37">
        <v>0</v>
      </c>
      <c r="I38" s="37">
        <v>0</v>
      </c>
      <c r="J38" s="38">
        <v>0</v>
      </c>
      <c r="K38" s="22"/>
      <c r="L38" s="22"/>
      <c r="M38" s="22"/>
      <c r="N38" s="22"/>
      <c r="O38" s="22"/>
      <c r="P38" s="22"/>
    </row>
    <row r="39" spans="1:16" ht="39" customHeight="1">
      <c r="A39" s="22"/>
      <c r="B39" s="35"/>
      <c r="C39" s="1145" t="s">
        <v>560</v>
      </c>
      <c r="D39" s="1146"/>
      <c r="E39" s="1147"/>
      <c r="F39" s="36">
        <v>0</v>
      </c>
      <c r="G39" s="37">
        <v>0</v>
      </c>
      <c r="H39" s="37">
        <v>0.04</v>
      </c>
      <c r="I39" s="37">
        <v>0</v>
      </c>
      <c r="J39" s="38">
        <v>0</v>
      </c>
      <c r="K39" s="22"/>
      <c r="L39" s="22"/>
      <c r="M39" s="22"/>
      <c r="N39" s="22"/>
      <c r="O39" s="22"/>
      <c r="P39" s="22"/>
    </row>
    <row r="40" spans="1:16" ht="39" customHeight="1">
      <c r="A40" s="22"/>
      <c r="B40" s="35"/>
      <c r="C40" s="1145" t="s">
        <v>561</v>
      </c>
      <c r="D40" s="1146"/>
      <c r="E40" s="1147"/>
      <c r="F40" s="36">
        <v>0</v>
      </c>
      <c r="G40" s="37">
        <v>0</v>
      </c>
      <c r="H40" s="37">
        <v>0</v>
      </c>
      <c r="I40" s="37">
        <v>0</v>
      </c>
      <c r="J40" s="38">
        <v>0</v>
      </c>
      <c r="K40" s="22"/>
      <c r="L40" s="22"/>
      <c r="M40" s="22"/>
      <c r="N40" s="22"/>
      <c r="O40" s="22"/>
      <c r="P40" s="22"/>
    </row>
    <row r="41" spans="1:16" ht="39" customHeight="1">
      <c r="A41" s="22"/>
      <c r="B41" s="35"/>
      <c r="C41" s="1145" t="s">
        <v>562</v>
      </c>
      <c r="D41" s="1146"/>
      <c r="E41" s="1147"/>
      <c r="F41" s="36">
        <v>0.01</v>
      </c>
      <c r="G41" s="37">
        <v>0.01</v>
      </c>
      <c r="H41" s="37">
        <v>0.01</v>
      </c>
      <c r="I41" s="37">
        <v>0.01</v>
      </c>
      <c r="J41" s="38">
        <v>0</v>
      </c>
      <c r="K41" s="22"/>
      <c r="L41" s="22"/>
      <c r="M41" s="22"/>
      <c r="N41" s="22"/>
      <c r="O41" s="22"/>
      <c r="P41" s="22"/>
    </row>
    <row r="42" spans="1:16" ht="39" customHeight="1">
      <c r="A42" s="22"/>
      <c r="B42" s="39"/>
      <c r="C42" s="1145" t="s">
        <v>563</v>
      </c>
      <c r="D42" s="1146"/>
      <c r="E42" s="1147"/>
      <c r="F42" s="36" t="s">
        <v>508</v>
      </c>
      <c r="G42" s="37" t="s">
        <v>508</v>
      </c>
      <c r="H42" s="37" t="s">
        <v>508</v>
      </c>
      <c r="I42" s="37" t="s">
        <v>508</v>
      </c>
      <c r="J42" s="38" t="s">
        <v>508</v>
      </c>
      <c r="K42" s="22"/>
      <c r="L42" s="22"/>
      <c r="M42" s="22"/>
      <c r="N42" s="22"/>
      <c r="O42" s="22"/>
      <c r="P42" s="22"/>
    </row>
    <row r="43" spans="1:16" ht="39" customHeight="1" thickBot="1">
      <c r="A43" s="22"/>
      <c r="B43" s="40"/>
      <c r="C43" s="1148" t="s">
        <v>564</v>
      </c>
      <c r="D43" s="1149"/>
      <c r="E43" s="1150"/>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8PoPRl/XW/mq4RBCQeYPTxNukygvTL0ppQXmQ/IKAR9o/YTF0iRswuY8gFKXxkwFJ6uEY30jygSodQ8+8fPTAQ==" saltValue="h2ToXdvRTFwO2vv8Q2DA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153" t="s">
        <v>11</v>
      </c>
      <c r="C45" s="1154"/>
      <c r="D45" s="58"/>
      <c r="E45" s="1159" t="s">
        <v>12</v>
      </c>
      <c r="F45" s="1159"/>
      <c r="G45" s="1159"/>
      <c r="H45" s="1159"/>
      <c r="I45" s="1159"/>
      <c r="J45" s="1160"/>
      <c r="K45" s="59">
        <v>484</v>
      </c>
      <c r="L45" s="60">
        <v>404</v>
      </c>
      <c r="M45" s="60">
        <v>417</v>
      </c>
      <c r="N45" s="60">
        <v>511</v>
      </c>
      <c r="O45" s="61">
        <v>527</v>
      </c>
      <c r="P45" s="48"/>
      <c r="Q45" s="48"/>
      <c r="R45" s="48"/>
      <c r="S45" s="48"/>
      <c r="T45" s="48"/>
      <c r="U45" s="48"/>
    </row>
    <row r="46" spans="1:21" ht="30.75" customHeight="1">
      <c r="A46" s="48"/>
      <c r="B46" s="1155"/>
      <c r="C46" s="1156"/>
      <c r="D46" s="62"/>
      <c r="E46" s="1161" t="s">
        <v>13</v>
      </c>
      <c r="F46" s="1161"/>
      <c r="G46" s="1161"/>
      <c r="H46" s="1161"/>
      <c r="I46" s="1161"/>
      <c r="J46" s="1162"/>
      <c r="K46" s="63" t="s">
        <v>508</v>
      </c>
      <c r="L46" s="64" t="s">
        <v>508</v>
      </c>
      <c r="M46" s="64" t="s">
        <v>508</v>
      </c>
      <c r="N46" s="64" t="s">
        <v>508</v>
      </c>
      <c r="O46" s="65" t="s">
        <v>508</v>
      </c>
      <c r="P46" s="48"/>
      <c r="Q46" s="48"/>
      <c r="R46" s="48"/>
      <c r="S46" s="48"/>
      <c r="T46" s="48"/>
      <c r="U46" s="48"/>
    </row>
    <row r="47" spans="1:21" ht="30.75" customHeight="1">
      <c r="A47" s="48"/>
      <c r="B47" s="1155"/>
      <c r="C47" s="1156"/>
      <c r="D47" s="62"/>
      <c r="E47" s="1161" t="s">
        <v>14</v>
      </c>
      <c r="F47" s="1161"/>
      <c r="G47" s="1161"/>
      <c r="H47" s="1161"/>
      <c r="I47" s="1161"/>
      <c r="J47" s="1162"/>
      <c r="K47" s="63" t="s">
        <v>508</v>
      </c>
      <c r="L47" s="64" t="s">
        <v>508</v>
      </c>
      <c r="M47" s="64" t="s">
        <v>508</v>
      </c>
      <c r="N47" s="64" t="s">
        <v>508</v>
      </c>
      <c r="O47" s="65" t="s">
        <v>508</v>
      </c>
      <c r="P47" s="48"/>
      <c r="Q47" s="48"/>
      <c r="R47" s="48"/>
      <c r="S47" s="48"/>
      <c r="T47" s="48"/>
      <c r="U47" s="48"/>
    </row>
    <row r="48" spans="1:21" ht="30.75" customHeight="1">
      <c r="A48" s="48"/>
      <c r="B48" s="1155"/>
      <c r="C48" s="1156"/>
      <c r="D48" s="62"/>
      <c r="E48" s="1161" t="s">
        <v>15</v>
      </c>
      <c r="F48" s="1161"/>
      <c r="G48" s="1161"/>
      <c r="H48" s="1161"/>
      <c r="I48" s="1161"/>
      <c r="J48" s="1162"/>
      <c r="K48" s="63">
        <v>518</v>
      </c>
      <c r="L48" s="64">
        <v>490</v>
      </c>
      <c r="M48" s="64">
        <v>436</v>
      </c>
      <c r="N48" s="64">
        <v>415</v>
      </c>
      <c r="O48" s="65">
        <v>415</v>
      </c>
      <c r="P48" s="48"/>
      <c r="Q48" s="48"/>
      <c r="R48" s="48"/>
      <c r="S48" s="48"/>
      <c r="T48" s="48"/>
      <c r="U48" s="48"/>
    </row>
    <row r="49" spans="1:21" ht="30.75" customHeight="1">
      <c r="A49" s="48"/>
      <c r="B49" s="1155"/>
      <c r="C49" s="1156"/>
      <c r="D49" s="62"/>
      <c r="E49" s="1161" t="s">
        <v>16</v>
      </c>
      <c r="F49" s="1161"/>
      <c r="G49" s="1161"/>
      <c r="H49" s="1161"/>
      <c r="I49" s="1161"/>
      <c r="J49" s="1162"/>
      <c r="K49" s="63">
        <v>33</v>
      </c>
      <c r="L49" s="64">
        <v>34</v>
      </c>
      <c r="M49" s="64">
        <v>37</v>
      </c>
      <c r="N49" s="64">
        <v>33</v>
      </c>
      <c r="O49" s="65">
        <v>34</v>
      </c>
      <c r="P49" s="48"/>
      <c r="Q49" s="48"/>
      <c r="R49" s="48"/>
      <c r="S49" s="48"/>
      <c r="T49" s="48"/>
      <c r="U49" s="48"/>
    </row>
    <row r="50" spans="1:21" ht="30.75" customHeight="1">
      <c r="A50" s="48"/>
      <c r="B50" s="1155"/>
      <c r="C50" s="1156"/>
      <c r="D50" s="62"/>
      <c r="E50" s="1161" t="s">
        <v>17</v>
      </c>
      <c r="F50" s="1161"/>
      <c r="G50" s="1161"/>
      <c r="H50" s="1161"/>
      <c r="I50" s="1161"/>
      <c r="J50" s="1162"/>
      <c r="K50" s="63" t="s">
        <v>508</v>
      </c>
      <c r="L50" s="64" t="s">
        <v>508</v>
      </c>
      <c r="M50" s="64" t="s">
        <v>508</v>
      </c>
      <c r="N50" s="64" t="s">
        <v>508</v>
      </c>
      <c r="O50" s="65" t="s">
        <v>508</v>
      </c>
      <c r="P50" s="48"/>
      <c r="Q50" s="48"/>
      <c r="R50" s="48"/>
      <c r="S50" s="48"/>
      <c r="T50" s="48"/>
      <c r="U50" s="48"/>
    </row>
    <row r="51" spans="1:21" ht="30.75" customHeight="1">
      <c r="A51" s="48"/>
      <c r="B51" s="1157"/>
      <c r="C51" s="1158"/>
      <c r="D51" s="66"/>
      <c r="E51" s="1161" t="s">
        <v>18</v>
      </c>
      <c r="F51" s="1161"/>
      <c r="G51" s="1161"/>
      <c r="H51" s="1161"/>
      <c r="I51" s="1161"/>
      <c r="J51" s="1162"/>
      <c r="K51" s="63" t="s">
        <v>508</v>
      </c>
      <c r="L51" s="64" t="s">
        <v>508</v>
      </c>
      <c r="M51" s="64" t="s">
        <v>508</v>
      </c>
      <c r="N51" s="64" t="s">
        <v>508</v>
      </c>
      <c r="O51" s="65" t="s">
        <v>508</v>
      </c>
      <c r="P51" s="48"/>
      <c r="Q51" s="48"/>
      <c r="R51" s="48"/>
      <c r="S51" s="48"/>
      <c r="T51" s="48"/>
      <c r="U51" s="48"/>
    </row>
    <row r="52" spans="1:21" ht="30.75" customHeight="1">
      <c r="A52" s="48"/>
      <c r="B52" s="1163" t="s">
        <v>19</v>
      </c>
      <c r="C52" s="1164"/>
      <c r="D52" s="66"/>
      <c r="E52" s="1161" t="s">
        <v>20</v>
      </c>
      <c r="F52" s="1161"/>
      <c r="G52" s="1161"/>
      <c r="H52" s="1161"/>
      <c r="I52" s="1161"/>
      <c r="J52" s="1162"/>
      <c r="K52" s="63">
        <v>1148</v>
      </c>
      <c r="L52" s="64">
        <v>1043</v>
      </c>
      <c r="M52" s="64">
        <v>1017</v>
      </c>
      <c r="N52" s="64">
        <v>1040</v>
      </c>
      <c r="O52" s="65">
        <v>1046</v>
      </c>
      <c r="P52" s="48"/>
      <c r="Q52" s="48"/>
      <c r="R52" s="48"/>
      <c r="S52" s="48"/>
      <c r="T52" s="48"/>
      <c r="U52" s="48"/>
    </row>
    <row r="53" spans="1:21" ht="30.75" customHeight="1" thickBot="1">
      <c r="A53" s="48"/>
      <c r="B53" s="1165" t="s">
        <v>21</v>
      </c>
      <c r="C53" s="1166"/>
      <c r="D53" s="67"/>
      <c r="E53" s="1167" t="s">
        <v>22</v>
      </c>
      <c r="F53" s="1167"/>
      <c r="G53" s="1167"/>
      <c r="H53" s="1167"/>
      <c r="I53" s="1167"/>
      <c r="J53" s="1168"/>
      <c r="K53" s="68">
        <v>-113</v>
      </c>
      <c r="L53" s="69">
        <v>-115</v>
      </c>
      <c r="M53" s="69">
        <v>-127</v>
      </c>
      <c r="N53" s="69">
        <v>-81</v>
      </c>
      <c r="O53" s="70">
        <v>-70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26</v>
      </c>
      <c r="P56" s="48"/>
      <c r="Q56" s="48"/>
      <c r="R56" s="48"/>
      <c r="S56" s="48"/>
      <c r="T56" s="48"/>
      <c r="U56" s="48"/>
    </row>
    <row r="57" spans="1:21" ht="31.5" customHeight="1" thickBot="1">
      <c r="A57" s="48"/>
      <c r="B57" s="76"/>
      <c r="C57" s="77"/>
      <c r="D57" s="77"/>
      <c r="E57" s="78"/>
      <c r="F57" s="78"/>
      <c r="G57" s="78"/>
      <c r="H57" s="78"/>
      <c r="I57" s="78"/>
      <c r="J57" s="79" t="s">
        <v>2</v>
      </c>
      <c r="K57" s="80" t="s">
        <v>565</v>
      </c>
      <c r="L57" s="81" t="s">
        <v>566</v>
      </c>
      <c r="M57" s="81" t="s">
        <v>567</v>
      </c>
      <c r="N57" s="81" t="s">
        <v>568</v>
      </c>
      <c r="O57" s="82" t="s">
        <v>569</v>
      </c>
      <c r="P57" s="48"/>
      <c r="Q57" s="48"/>
      <c r="R57" s="48"/>
      <c r="S57" s="48"/>
      <c r="T57" s="48"/>
      <c r="U57" s="48"/>
    </row>
    <row r="58" spans="1:21" ht="31.5" customHeight="1">
      <c r="B58" s="1169" t="s">
        <v>27</v>
      </c>
      <c r="C58" s="1170"/>
      <c r="D58" s="1175" t="s">
        <v>28</v>
      </c>
      <c r="E58" s="1176"/>
      <c r="F58" s="1176"/>
      <c r="G58" s="1176"/>
      <c r="H58" s="1176"/>
      <c r="I58" s="1176"/>
      <c r="J58" s="1177"/>
      <c r="K58" s="83"/>
      <c r="L58" s="84"/>
      <c r="M58" s="84"/>
      <c r="N58" s="84"/>
      <c r="O58" s="85"/>
    </row>
    <row r="59" spans="1:21" ht="31.5" customHeight="1">
      <c r="B59" s="1171"/>
      <c r="C59" s="1172"/>
      <c r="D59" s="1178" t="s">
        <v>29</v>
      </c>
      <c r="E59" s="1179"/>
      <c r="F59" s="1179"/>
      <c r="G59" s="1179"/>
      <c r="H59" s="1179"/>
      <c r="I59" s="1179"/>
      <c r="J59" s="1180"/>
      <c r="K59" s="86"/>
      <c r="L59" s="87"/>
      <c r="M59" s="87"/>
      <c r="N59" s="87"/>
      <c r="O59" s="88"/>
    </row>
    <row r="60" spans="1:21" ht="31.5" customHeight="1" thickBot="1">
      <c r="B60" s="1173"/>
      <c r="C60" s="1174"/>
      <c r="D60" s="1181" t="s">
        <v>30</v>
      </c>
      <c r="E60" s="1182"/>
      <c r="F60" s="1182"/>
      <c r="G60" s="1182"/>
      <c r="H60" s="1182"/>
      <c r="I60" s="1182"/>
      <c r="J60" s="1183"/>
      <c r="K60" s="89"/>
      <c r="L60" s="90"/>
      <c r="M60" s="90"/>
      <c r="N60" s="90"/>
      <c r="O60" s="91"/>
    </row>
    <row r="61" spans="1:21" ht="24" customHeight="1">
      <c r="B61" s="92"/>
      <c r="C61" s="92"/>
      <c r="D61" s="93" t="s">
        <v>31</v>
      </c>
      <c r="E61" s="94"/>
      <c r="F61" s="94"/>
      <c r="G61" s="94"/>
      <c r="H61" s="94"/>
      <c r="I61" s="94"/>
      <c r="J61" s="94"/>
      <c r="K61" s="94"/>
      <c r="L61" s="94"/>
      <c r="M61" s="94"/>
      <c r="N61" s="94"/>
      <c r="O61" s="94"/>
    </row>
    <row r="62" spans="1:21" ht="24" customHeight="1">
      <c r="B62" s="95"/>
      <c r="C62" s="95"/>
      <c r="D62" s="93" t="s">
        <v>32</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znFF43aLSy5LPaeSCPXP2z6iN8PINyQBQKc9owU4oJL160cG7UBR/8yUFImSrRksvPffUgvINuJRdxlBBuZgA==" saltValue="CQLlqMt6ph2T2df7WSJ8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549</v>
      </c>
      <c r="J40" s="103" t="s">
        <v>550</v>
      </c>
      <c r="K40" s="103" t="s">
        <v>551</v>
      </c>
      <c r="L40" s="103" t="s">
        <v>552</v>
      </c>
      <c r="M40" s="104" t="s">
        <v>553</v>
      </c>
    </row>
    <row r="41" spans="2:13" ht="27.75" customHeight="1">
      <c r="B41" s="1184" t="s">
        <v>33</v>
      </c>
      <c r="C41" s="1185"/>
      <c r="D41" s="105"/>
      <c r="E41" s="1190" t="s">
        <v>34</v>
      </c>
      <c r="F41" s="1190"/>
      <c r="G41" s="1190"/>
      <c r="H41" s="1191"/>
      <c r="I41" s="355">
        <v>4984</v>
      </c>
      <c r="J41" s="356">
        <v>5581</v>
      </c>
      <c r="K41" s="356">
        <v>5687</v>
      </c>
      <c r="L41" s="356">
        <v>6068</v>
      </c>
      <c r="M41" s="357">
        <v>6372</v>
      </c>
    </row>
    <row r="42" spans="2:13" ht="27.75" customHeight="1">
      <c r="B42" s="1186"/>
      <c r="C42" s="1187"/>
      <c r="D42" s="106"/>
      <c r="E42" s="1192" t="s">
        <v>35</v>
      </c>
      <c r="F42" s="1192"/>
      <c r="G42" s="1192"/>
      <c r="H42" s="1193"/>
      <c r="I42" s="358">
        <v>44</v>
      </c>
      <c r="J42" s="359">
        <v>35</v>
      </c>
      <c r="K42" s="359">
        <v>1301</v>
      </c>
      <c r="L42" s="359">
        <v>1335</v>
      </c>
      <c r="M42" s="360">
        <v>301</v>
      </c>
    </row>
    <row r="43" spans="2:13" ht="27.75" customHeight="1">
      <c r="B43" s="1186"/>
      <c r="C43" s="1187"/>
      <c r="D43" s="106"/>
      <c r="E43" s="1192" t="s">
        <v>36</v>
      </c>
      <c r="F43" s="1192"/>
      <c r="G43" s="1192"/>
      <c r="H43" s="1193"/>
      <c r="I43" s="358">
        <v>4549</v>
      </c>
      <c r="J43" s="359">
        <v>4383</v>
      </c>
      <c r="K43" s="359">
        <v>4037</v>
      </c>
      <c r="L43" s="359">
        <v>3680</v>
      </c>
      <c r="M43" s="360">
        <v>3270</v>
      </c>
    </row>
    <row r="44" spans="2:13" ht="27.75" customHeight="1">
      <c r="B44" s="1186"/>
      <c r="C44" s="1187"/>
      <c r="D44" s="106"/>
      <c r="E44" s="1192" t="s">
        <v>37</v>
      </c>
      <c r="F44" s="1192"/>
      <c r="G44" s="1192"/>
      <c r="H44" s="1193"/>
      <c r="I44" s="358">
        <v>430</v>
      </c>
      <c r="J44" s="359">
        <v>385</v>
      </c>
      <c r="K44" s="359">
        <v>357</v>
      </c>
      <c r="L44" s="359">
        <v>299</v>
      </c>
      <c r="M44" s="360">
        <v>325</v>
      </c>
    </row>
    <row r="45" spans="2:13" ht="27.75" customHeight="1">
      <c r="B45" s="1186"/>
      <c r="C45" s="1187"/>
      <c r="D45" s="106"/>
      <c r="E45" s="1192" t="s">
        <v>38</v>
      </c>
      <c r="F45" s="1192"/>
      <c r="G45" s="1192"/>
      <c r="H45" s="1193"/>
      <c r="I45" s="358">
        <v>2638</v>
      </c>
      <c r="J45" s="359">
        <v>2621</v>
      </c>
      <c r="K45" s="359">
        <v>2505</v>
      </c>
      <c r="L45" s="359">
        <v>2526</v>
      </c>
      <c r="M45" s="360">
        <v>2462</v>
      </c>
    </row>
    <row r="46" spans="2:13" ht="27.75" customHeight="1">
      <c r="B46" s="1186"/>
      <c r="C46" s="1187"/>
      <c r="D46" s="107"/>
      <c r="E46" s="1192" t="s">
        <v>39</v>
      </c>
      <c r="F46" s="1192"/>
      <c r="G46" s="1192"/>
      <c r="H46" s="1193"/>
      <c r="I46" s="358" t="s">
        <v>508</v>
      </c>
      <c r="J46" s="359" t="s">
        <v>508</v>
      </c>
      <c r="K46" s="359" t="s">
        <v>508</v>
      </c>
      <c r="L46" s="359" t="s">
        <v>508</v>
      </c>
      <c r="M46" s="360" t="s">
        <v>508</v>
      </c>
    </row>
    <row r="47" spans="2:13" ht="27.75" customHeight="1">
      <c r="B47" s="1186"/>
      <c r="C47" s="1187"/>
      <c r="D47" s="108"/>
      <c r="E47" s="1194" t="s">
        <v>40</v>
      </c>
      <c r="F47" s="1195"/>
      <c r="G47" s="1195"/>
      <c r="H47" s="1196"/>
      <c r="I47" s="358" t="s">
        <v>508</v>
      </c>
      <c r="J47" s="359" t="s">
        <v>508</v>
      </c>
      <c r="K47" s="359" t="s">
        <v>508</v>
      </c>
      <c r="L47" s="359" t="s">
        <v>508</v>
      </c>
      <c r="M47" s="360" t="s">
        <v>508</v>
      </c>
    </row>
    <row r="48" spans="2:13" ht="27.75" customHeight="1">
      <c r="B48" s="1186"/>
      <c r="C48" s="1187"/>
      <c r="D48" s="106"/>
      <c r="E48" s="1192" t="s">
        <v>41</v>
      </c>
      <c r="F48" s="1192"/>
      <c r="G48" s="1192"/>
      <c r="H48" s="1193"/>
      <c r="I48" s="358" t="s">
        <v>508</v>
      </c>
      <c r="J48" s="359" t="s">
        <v>508</v>
      </c>
      <c r="K48" s="359" t="s">
        <v>508</v>
      </c>
      <c r="L48" s="359" t="s">
        <v>508</v>
      </c>
      <c r="M48" s="360" t="s">
        <v>508</v>
      </c>
    </row>
    <row r="49" spans="2:13" ht="27.75" customHeight="1">
      <c r="B49" s="1188"/>
      <c r="C49" s="1189"/>
      <c r="D49" s="106"/>
      <c r="E49" s="1192" t="s">
        <v>42</v>
      </c>
      <c r="F49" s="1192"/>
      <c r="G49" s="1192"/>
      <c r="H49" s="1193"/>
      <c r="I49" s="358" t="s">
        <v>508</v>
      </c>
      <c r="J49" s="359" t="s">
        <v>508</v>
      </c>
      <c r="K49" s="359" t="s">
        <v>508</v>
      </c>
      <c r="L49" s="359" t="s">
        <v>508</v>
      </c>
      <c r="M49" s="360" t="s">
        <v>508</v>
      </c>
    </row>
    <row r="50" spans="2:13" ht="27.75" customHeight="1">
      <c r="B50" s="1197" t="s">
        <v>43</v>
      </c>
      <c r="C50" s="1198"/>
      <c r="D50" s="109"/>
      <c r="E50" s="1192" t="s">
        <v>44</v>
      </c>
      <c r="F50" s="1192"/>
      <c r="G50" s="1192"/>
      <c r="H50" s="1193"/>
      <c r="I50" s="358">
        <v>6551</v>
      </c>
      <c r="J50" s="359">
        <v>6685</v>
      </c>
      <c r="K50" s="359">
        <v>6654</v>
      </c>
      <c r="L50" s="359">
        <v>6921</v>
      </c>
      <c r="M50" s="360">
        <v>7017</v>
      </c>
    </row>
    <row r="51" spans="2:13" ht="27.75" customHeight="1">
      <c r="B51" s="1186"/>
      <c r="C51" s="1187"/>
      <c r="D51" s="106"/>
      <c r="E51" s="1192" t="s">
        <v>45</v>
      </c>
      <c r="F51" s="1192"/>
      <c r="G51" s="1192"/>
      <c r="H51" s="1193"/>
      <c r="I51" s="358">
        <v>187</v>
      </c>
      <c r="J51" s="359">
        <v>133</v>
      </c>
      <c r="K51" s="359">
        <v>128</v>
      </c>
      <c r="L51" s="359">
        <v>80</v>
      </c>
      <c r="M51" s="360">
        <v>46</v>
      </c>
    </row>
    <row r="52" spans="2:13" ht="27.75" customHeight="1">
      <c r="B52" s="1188"/>
      <c r="C52" s="1189"/>
      <c r="D52" s="106"/>
      <c r="E52" s="1192" t="s">
        <v>46</v>
      </c>
      <c r="F52" s="1192"/>
      <c r="G52" s="1192"/>
      <c r="H52" s="1193"/>
      <c r="I52" s="358">
        <v>9925</v>
      </c>
      <c r="J52" s="359">
        <v>9936</v>
      </c>
      <c r="K52" s="359">
        <v>9794</v>
      </c>
      <c r="L52" s="359">
        <v>9450</v>
      </c>
      <c r="M52" s="360">
        <v>9290</v>
      </c>
    </row>
    <row r="53" spans="2:13" ht="27.75" customHeight="1" thickBot="1">
      <c r="B53" s="1199" t="s">
        <v>47</v>
      </c>
      <c r="C53" s="1200"/>
      <c r="D53" s="110"/>
      <c r="E53" s="1201" t="s">
        <v>48</v>
      </c>
      <c r="F53" s="1201"/>
      <c r="G53" s="1201"/>
      <c r="H53" s="1202"/>
      <c r="I53" s="361">
        <v>-4017</v>
      </c>
      <c r="J53" s="362">
        <v>-3748</v>
      </c>
      <c r="K53" s="362">
        <v>-2687</v>
      </c>
      <c r="L53" s="362">
        <v>-2543</v>
      </c>
      <c r="M53" s="363">
        <v>-3623</v>
      </c>
    </row>
    <row r="54" spans="2:13" ht="27.75" customHeight="1">
      <c r="B54" s="111" t="s">
        <v>49</v>
      </c>
      <c r="C54" s="112"/>
      <c r="D54" s="112"/>
      <c r="E54" s="113"/>
      <c r="F54" s="113"/>
      <c r="G54" s="113"/>
      <c r="H54" s="113"/>
      <c r="I54" s="114"/>
      <c r="J54" s="114"/>
      <c r="K54" s="114"/>
      <c r="L54" s="114"/>
      <c r="M54" s="114"/>
    </row>
    <row r="55" spans="2:13"/>
  </sheetData>
  <sheetProtection algorithmName="SHA-512" hashValue="9srBTujElzHgUG6f3vKpNz1YQ5+VAGgpocuUUI1NPJiHgznlSZMyRoFXYlIgQoVhcLAPXBibFhDJPGtcyvuhmg==" saltValue="nm6y3pCdJJjAFvQxVWuW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50</v>
      </c>
    </row>
    <row r="54" spans="2:8" ht="29.25" customHeight="1" thickBot="1">
      <c r="B54" s="116" t="s">
        <v>1</v>
      </c>
      <c r="C54" s="117"/>
      <c r="D54" s="117"/>
      <c r="E54" s="118" t="s">
        <v>2</v>
      </c>
      <c r="F54" s="119" t="s">
        <v>551</v>
      </c>
      <c r="G54" s="119" t="s">
        <v>552</v>
      </c>
      <c r="H54" s="120" t="s">
        <v>553</v>
      </c>
    </row>
    <row r="55" spans="2:8" ht="52.5" customHeight="1">
      <c r="B55" s="121"/>
      <c r="C55" s="1211" t="s">
        <v>51</v>
      </c>
      <c r="D55" s="1211"/>
      <c r="E55" s="1212"/>
      <c r="F55" s="122">
        <v>1450</v>
      </c>
      <c r="G55" s="122">
        <v>1378</v>
      </c>
      <c r="H55" s="123">
        <v>1378</v>
      </c>
    </row>
    <row r="56" spans="2:8" ht="52.5" customHeight="1">
      <c r="B56" s="124"/>
      <c r="C56" s="1213" t="s">
        <v>52</v>
      </c>
      <c r="D56" s="1213"/>
      <c r="E56" s="1214"/>
      <c r="F56" s="125">
        <v>1017</v>
      </c>
      <c r="G56" s="125">
        <v>1017</v>
      </c>
      <c r="H56" s="126">
        <v>667</v>
      </c>
    </row>
    <row r="57" spans="2:8" ht="53.25" customHeight="1">
      <c r="B57" s="124"/>
      <c r="C57" s="1215" t="s">
        <v>53</v>
      </c>
      <c r="D57" s="1215"/>
      <c r="E57" s="1216"/>
      <c r="F57" s="127">
        <v>5391</v>
      </c>
      <c r="G57" s="127">
        <v>5684</v>
      </c>
      <c r="H57" s="128">
        <v>6066</v>
      </c>
    </row>
    <row r="58" spans="2:8" ht="45.75" customHeight="1">
      <c r="B58" s="129"/>
      <c r="C58" s="1203" t="s">
        <v>570</v>
      </c>
      <c r="D58" s="1204"/>
      <c r="E58" s="1205"/>
      <c r="F58" s="130">
        <v>1398</v>
      </c>
      <c r="G58" s="130">
        <v>1932</v>
      </c>
      <c r="H58" s="131">
        <v>2572</v>
      </c>
    </row>
    <row r="59" spans="2:8" ht="45.75" customHeight="1">
      <c r="B59" s="129"/>
      <c r="C59" s="1203" t="s">
        <v>571</v>
      </c>
      <c r="D59" s="1204"/>
      <c r="E59" s="1205"/>
      <c r="F59" s="130">
        <v>1518</v>
      </c>
      <c r="G59" s="130">
        <v>1474</v>
      </c>
      <c r="H59" s="131">
        <v>1409</v>
      </c>
    </row>
    <row r="60" spans="2:8" ht="45.75" customHeight="1">
      <c r="B60" s="129"/>
      <c r="C60" s="1203" t="s">
        <v>572</v>
      </c>
      <c r="D60" s="1204"/>
      <c r="E60" s="1205"/>
      <c r="F60" s="130">
        <v>1294</v>
      </c>
      <c r="G60" s="130">
        <v>1153</v>
      </c>
      <c r="H60" s="131">
        <v>1000</v>
      </c>
    </row>
    <row r="61" spans="2:8" ht="45.75" customHeight="1">
      <c r="B61" s="129"/>
      <c r="C61" s="1203" t="s">
        <v>573</v>
      </c>
      <c r="D61" s="1204"/>
      <c r="E61" s="1205"/>
      <c r="F61" s="130">
        <v>507</v>
      </c>
      <c r="G61" s="130">
        <v>507</v>
      </c>
      <c r="H61" s="131">
        <v>507</v>
      </c>
    </row>
    <row r="62" spans="2:8" ht="45.75" customHeight="1" thickBot="1">
      <c r="B62" s="132"/>
      <c r="C62" s="1206" t="s">
        <v>574</v>
      </c>
      <c r="D62" s="1207"/>
      <c r="E62" s="1208"/>
      <c r="F62" s="133">
        <v>196</v>
      </c>
      <c r="G62" s="133">
        <v>196</v>
      </c>
      <c r="H62" s="134">
        <v>196</v>
      </c>
    </row>
    <row r="63" spans="2:8" ht="52.5" customHeight="1" thickBot="1">
      <c r="B63" s="135"/>
      <c r="C63" s="1209" t="s">
        <v>54</v>
      </c>
      <c r="D63" s="1209"/>
      <c r="E63" s="1210"/>
      <c r="F63" s="136">
        <v>7858</v>
      </c>
      <c r="G63" s="136">
        <v>8080</v>
      </c>
      <c r="H63" s="137">
        <v>8111</v>
      </c>
    </row>
    <row r="64" spans="2:8"/>
  </sheetData>
  <sheetProtection algorithmName="SHA-512" hashValue="k/Jc3pmeSUVwTR9sOvmBI+Fmk9qvY5SQYHAKRQd86to9QWZj+xkn14CbCQbQ+ILVR5b3t/2lRMJWcz9JoSqf2w==" saltValue="g47HtGQGJOjCsvgrcwUO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c r="A1" s="1217"/>
      <c r="B1" s="1218"/>
      <c r="DD1" s="1219"/>
      <c r="DE1" s="1219"/>
    </row>
    <row r="2" spans="1:109" ht="25.5" customHeight="1">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c r="DD19" s="1219"/>
      <c r="DE19" s="1219"/>
    </row>
    <row r="20" spans="1:109">
      <c r="DD20" s="1219"/>
      <c r="DE20" s="1219"/>
    </row>
    <row r="21" spans="1:109" ht="17.25" customHeight="1">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c r="B22" s="1225"/>
    </row>
    <row r="23" spans="1:109">
      <c r="B23" s="1225"/>
    </row>
    <row r="24" spans="1:109">
      <c r="B24" s="1225"/>
    </row>
    <row r="25" spans="1:109">
      <c r="B25" s="1225"/>
    </row>
    <row r="26" spans="1:109">
      <c r="B26" s="1225"/>
    </row>
    <row r="27" spans="1:109">
      <c r="B27" s="1225"/>
    </row>
    <row r="28" spans="1:109">
      <c r="B28" s="1225"/>
    </row>
    <row r="29" spans="1:109">
      <c r="B29" s="1225"/>
    </row>
    <row r="30" spans="1:109">
      <c r="B30" s="1225"/>
    </row>
    <row r="31" spans="1:109">
      <c r="B31" s="1225"/>
    </row>
    <row r="32" spans="1:109">
      <c r="B32" s="1225"/>
    </row>
    <row r="33" spans="2:109">
      <c r="B33" s="1225"/>
    </row>
    <row r="34" spans="2:109">
      <c r="B34" s="1225"/>
    </row>
    <row r="35" spans="2:109">
      <c r="B35" s="1225"/>
    </row>
    <row r="36" spans="2:109">
      <c r="B36" s="1225"/>
    </row>
    <row r="37" spans="2:109">
      <c r="B37" s="1225"/>
    </row>
    <row r="38" spans="2:109">
      <c r="B38" s="1225"/>
    </row>
    <row r="39" spans="2:109">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c r="B40" s="1230"/>
      <c r="DD40" s="1230"/>
      <c r="DE40" s="1219"/>
    </row>
    <row r="41" spans="2:109" ht="17.25">
      <c r="B41" s="1231" t="s">
        <v>589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c r="B42" s="1225"/>
      <c r="G42" s="1232"/>
      <c r="I42" s="1233"/>
      <c r="J42" s="1233"/>
      <c r="K42" s="1233"/>
      <c r="AM42" s="1232"/>
      <c r="AN42" s="1232" t="s">
        <v>590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c r="B43" s="1225"/>
      <c r="AN43" s="1234" t="s">
        <v>598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c r="B49" s="1225"/>
      <c r="AN49" s="1219" t="s">
        <v>591</v>
      </c>
    </row>
    <row r="50" spans="1:109">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549</v>
      </c>
      <c r="BQ50" s="1250"/>
      <c r="BR50" s="1250"/>
      <c r="BS50" s="1250"/>
      <c r="BT50" s="1250"/>
      <c r="BU50" s="1250"/>
      <c r="BV50" s="1250"/>
      <c r="BW50" s="1250"/>
      <c r="BX50" s="1250" t="s">
        <v>550</v>
      </c>
      <c r="BY50" s="1250"/>
      <c r="BZ50" s="1250"/>
      <c r="CA50" s="1250"/>
      <c r="CB50" s="1250"/>
      <c r="CC50" s="1250"/>
      <c r="CD50" s="1250"/>
      <c r="CE50" s="1250"/>
      <c r="CF50" s="1250" t="s">
        <v>551</v>
      </c>
      <c r="CG50" s="1250"/>
      <c r="CH50" s="1250"/>
      <c r="CI50" s="1250"/>
      <c r="CJ50" s="1250"/>
      <c r="CK50" s="1250"/>
      <c r="CL50" s="1250"/>
      <c r="CM50" s="1250"/>
      <c r="CN50" s="1250" t="s">
        <v>552</v>
      </c>
      <c r="CO50" s="1250"/>
      <c r="CP50" s="1250"/>
      <c r="CQ50" s="1250"/>
      <c r="CR50" s="1250"/>
      <c r="CS50" s="1250"/>
      <c r="CT50" s="1250"/>
      <c r="CU50" s="1250"/>
      <c r="CV50" s="1250" t="s">
        <v>553</v>
      </c>
      <c r="CW50" s="1250"/>
      <c r="CX50" s="1250"/>
      <c r="CY50" s="1250"/>
      <c r="CZ50" s="1250"/>
      <c r="DA50" s="1250"/>
      <c r="DB50" s="1250"/>
      <c r="DC50" s="1250"/>
    </row>
    <row r="51" spans="1:109" ht="13.5" customHeight="1">
      <c r="B51" s="1225"/>
      <c r="G51" s="1251"/>
      <c r="H51" s="1251"/>
      <c r="I51" s="1252"/>
      <c r="J51" s="1252"/>
      <c r="K51" s="1253"/>
      <c r="L51" s="1253"/>
      <c r="M51" s="1253"/>
      <c r="N51" s="1253"/>
      <c r="AM51" s="1243"/>
      <c r="AN51" s="1254" t="s">
        <v>592</v>
      </c>
      <c r="AO51" s="1254"/>
      <c r="AP51" s="1254"/>
      <c r="AQ51" s="1254"/>
      <c r="AR51" s="1254"/>
      <c r="AS51" s="1254"/>
      <c r="AT51" s="1254"/>
      <c r="AU51" s="1254"/>
      <c r="AV51" s="1254"/>
      <c r="AW51" s="1254"/>
      <c r="AX51" s="1254"/>
      <c r="AY51" s="1254"/>
      <c r="AZ51" s="1254"/>
      <c r="BA51" s="1254"/>
      <c r="BB51" s="1254" t="s">
        <v>593</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594</v>
      </c>
      <c r="BC53" s="1254"/>
      <c r="BD53" s="1254"/>
      <c r="BE53" s="1254"/>
      <c r="BF53" s="1254"/>
      <c r="BG53" s="1254"/>
      <c r="BH53" s="1254"/>
      <c r="BI53" s="1254"/>
      <c r="BJ53" s="1254"/>
      <c r="BK53" s="1254"/>
      <c r="BL53" s="1254"/>
      <c r="BM53" s="1254"/>
      <c r="BN53" s="1254"/>
      <c r="BO53" s="1254"/>
      <c r="BP53" s="1255">
        <v>83.9</v>
      </c>
      <c r="BQ53" s="1255"/>
      <c r="BR53" s="1255"/>
      <c r="BS53" s="1255"/>
      <c r="BT53" s="1255"/>
      <c r="BU53" s="1255"/>
      <c r="BV53" s="1255"/>
      <c r="BW53" s="1255"/>
      <c r="BX53" s="1255">
        <v>84.4</v>
      </c>
      <c r="BY53" s="1255"/>
      <c r="BZ53" s="1255"/>
      <c r="CA53" s="1255"/>
      <c r="CB53" s="1255"/>
      <c r="CC53" s="1255"/>
      <c r="CD53" s="1255"/>
      <c r="CE53" s="1255"/>
      <c r="CF53" s="1255">
        <v>84.8</v>
      </c>
      <c r="CG53" s="1255"/>
      <c r="CH53" s="1255"/>
      <c r="CI53" s="1255"/>
      <c r="CJ53" s="1255"/>
      <c r="CK53" s="1255"/>
      <c r="CL53" s="1255"/>
      <c r="CM53" s="1255"/>
      <c r="CN53" s="1255">
        <v>85</v>
      </c>
      <c r="CO53" s="1255"/>
      <c r="CP53" s="1255"/>
      <c r="CQ53" s="1255"/>
      <c r="CR53" s="1255"/>
      <c r="CS53" s="1255"/>
      <c r="CT53" s="1255"/>
      <c r="CU53" s="1255"/>
      <c r="CV53" s="1255">
        <v>85.5</v>
      </c>
      <c r="CW53" s="1255"/>
      <c r="CX53" s="1255"/>
      <c r="CY53" s="1255"/>
      <c r="CZ53" s="1255"/>
      <c r="DA53" s="1255"/>
      <c r="DB53" s="1255"/>
      <c r="DC53" s="1255"/>
    </row>
    <row r="54" spans="1:109">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c r="A55" s="1233"/>
      <c r="B55" s="1225"/>
      <c r="G55" s="1244"/>
      <c r="H55" s="1244"/>
      <c r="I55" s="1244"/>
      <c r="J55" s="1244"/>
      <c r="K55" s="1253"/>
      <c r="L55" s="1253"/>
      <c r="M55" s="1253"/>
      <c r="N55" s="1253"/>
      <c r="AN55" s="1250" t="s">
        <v>595</v>
      </c>
      <c r="AO55" s="1250"/>
      <c r="AP55" s="1250"/>
      <c r="AQ55" s="1250"/>
      <c r="AR55" s="1250"/>
      <c r="AS55" s="1250"/>
      <c r="AT55" s="1250"/>
      <c r="AU55" s="1250"/>
      <c r="AV55" s="1250"/>
      <c r="AW55" s="1250"/>
      <c r="AX55" s="1250"/>
      <c r="AY55" s="1250"/>
      <c r="AZ55" s="1250"/>
      <c r="BA55" s="1250"/>
      <c r="BB55" s="1254" t="s">
        <v>593</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3.1</v>
      </c>
      <c r="BY55" s="1255"/>
      <c r="BZ55" s="1255"/>
      <c r="CA55" s="1255"/>
      <c r="CB55" s="1255"/>
      <c r="CC55" s="1255"/>
      <c r="CD55" s="1255"/>
      <c r="CE55" s="1255"/>
      <c r="CF55" s="1255">
        <v>13.7</v>
      </c>
      <c r="CG55" s="1255"/>
      <c r="CH55" s="1255"/>
      <c r="CI55" s="1255"/>
      <c r="CJ55" s="1255"/>
      <c r="CK55" s="1255"/>
      <c r="CL55" s="1255"/>
      <c r="CM55" s="1255"/>
      <c r="CN55" s="1255">
        <v>6.9</v>
      </c>
      <c r="CO55" s="1255"/>
      <c r="CP55" s="1255"/>
      <c r="CQ55" s="1255"/>
      <c r="CR55" s="1255"/>
      <c r="CS55" s="1255"/>
      <c r="CT55" s="1255"/>
      <c r="CU55" s="1255"/>
      <c r="CV55" s="1255">
        <v>0</v>
      </c>
      <c r="CW55" s="1255"/>
      <c r="CX55" s="1255"/>
      <c r="CY55" s="1255"/>
      <c r="CZ55" s="1255"/>
      <c r="DA55" s="1255"/>
      <c r="DB55" s="1255"/>
      <c r="DC55" s="1255"/>
    </row>
    <row r="56" spans="1:109">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594</v>
      </c>
      <c r="BC57" s="1254"/>
      <c r="BD57" s="1254"/>
      <c r="BE57" s="1254"/>
      <c r="BF57" s="1254"/>
      <c r="BG57" s="1254"/>
      <c r="BH57" s="1254"/>
      <c r="BI57" s="1254"/>
      <c r="BJ57" s="1254"/>
      <c r="BK57" s="1254"/>
      <c r="BL57" s="1254"/>
      <c r="BM57" s="1254"/>
      <c r="BN57" s="1254"/>
      <c r="BO57" s="1254"/>
      <c r="BP57" s="1255">
        <v>60</v>
      </c>
      <c r="BQ57" s="1255"/>
      <c r="BR57" s="1255"/>
      <c r="BS57" s="1255"/>
      <c r="BT57" s="1255"/>
      <c r="BU57" s="1255"/>
      <c r="BV57" s="1255"/>
      <c r="BW57" s="1255"/>
      <c r="BX57" s="1255">
        <v>61.2</v>
      </c>
      <c r="BY57" s="1255"/>
      <c r="BZ57" s="1255"/>
      <c r="CA57" s="1255"/>
      <c r="CB57" s="1255"/>
      <c r="CC57" s="1255"/>
      <c r="CD57" s="1255"/>
      <c r="CE57" s="1255"/>
      <c r="CF57" s="1255">
        <v>62</v>
      </c>
      <c r="CG57" s="1255"/>
      <c r="CH57" s="1255"/>
      <c r="CI57" s="1255"/>
      <c r="CJ57" s="1255"/>
      <c r="CK57" s="1255"/>
      <c r="CL57" s="1255"/>
      <c r="CM57" s="1255"/>
      <c r="CN57" s="1255">
        <v>62.9</v>
      </c>
      <c r="CO57" s="1255"/>
      <c r="CP57" s="1255"/>
      <c r="CQ57" s="1255"/>
      <c r="CR57" s="1255"/>
      <c r="CS57" s="1255"/>
      <c r="CT57" s="1255"/>
      <c r="CU57" s="1255"/>
      <c r="CV57" s="1255">
        <v>62.8</v>
      </c>
      <c r="CW57" s="1255"/>
      <c r="CX57" s="1255"/>
      <c r="CY57" s="1255"/>
      <c r="CZ57" s="1255"/>
      <c r="DA57" s="1255"/>
      <c r="DB57" s="1255"/>
      <c r="DC57" s="1255"/>
      <c r="DD57" s="1258"/>
      <c r="DE57" s="1256"/>
    </row>
    <row r="58" spans="1:109" s="1233" customFormat="1">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c r="B63" s="1264" t="s">
        <v>596</v>
      </c>
    </row>
    <row r="64" spans="1:109">
      <c r="B64" s="1225"/>
      <c r="G64" s="1232"/>
      <c r="I64" s="1265"/>
      <c r="J64" s="1265"/>
      <c r="K64" s="1265"/>
      <c r="L64" s="1265"/>
      <c r="M64" s="1265"/>
      <c r="N64" s="1266"/>
      <c r="AM64" s="1232"/>
      <c r="AN64" s="1232" t="s">
        <v>590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c r="B65" s="1225"/>
      <c r="AN65" s="1234" t="s">
        <v>599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c r="B71" s="1225"/>
      <c r="G71" s="1270"/>
      <c r="I71" s="1271"/>
      <c r="J71" s="1268"/>
      <c r="K71" s="1268"/>
      <c r="L71" s="1269"/>
      <c r="M71" s="1268"/>
      <c r="N71" s="1269"/>
      <c r="AM71" s="1270"/>
      <c r="AN71" s="1219" t="s">
        <v>591</v>
      </c>
    </row>
    <row r="72" spans="2:107">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549</v>
      </c>
      <c r="BQ72" s="1250"/>
      <c r="BR72" s="1250"/>
      <c r="BS72" s="1250"/>
      <c r="BT72" s="1250"/>
      <c r="BU72" s="1250"/>
      <c r="BV72" s="1250"/>
      <c r="BW72" s="1250"/>
      <c r="BX72" s="1250" t="s">
        <v>550</v>
      </c>
      <c r="BY72" s="1250"/>
      <c r="BZ72" s="1250"/>
      <c r="CA72" s="1250"/>
      <c r="CB72" s="1250"/>
      <c r="CC72" s="1250"/>
      <c r="CD72" s="1250"/>
      <c r="CE72" s="1250"/>
      <c r="CF72" s="1250" t="s">
        <v>551</v>
      </c>
      <c r="CG72" s="1250"/>
      <c r="CH72" s="1250"/>
      <c r="CI72" s="1250"/>
      <c r="CJ72" s="1250"/>
      <c r="CK72" s="1250"/>
      <c r="CL72" s="1250"/>
      <c r="CM72" s="1250"/>
      <c r="CN72" s="1250" t="s">
        <v>552</v>
      </c>
      <c r="CO72" s="1250"/>
      <c r="CP72" s="1250"/>
      <c r="CQ72" s="1250"/>
      <c r="CR72" s="1250"/>
      <c r="CS72" s="1250"/>
      <c r="CT72" s="1250"/>
      <c r="CU72" s="1250"/>
      <c r="CV72" s="1250" t="s">
        <v>553</v>
      </c>
      <c r="CW72" s="1250"/>
      <c r="CX72" s="1250"/>
      <c r="CY72" s="1250"/>
      <c r="CZ72" s="1250"/>
      <c r="DA72" s="1250"/>
      <c r="DB72" s="1250"/>
      <c r="DC72" s="1250"/>
    </row>
    <row r="73" spans="2:107">
      <c r="B73" s="1225"/>
      <c r="G73" s="1251"/>
      <c r="H73" s="1251"/>
      <c r="I73" s="1251"/>
      <c r="J73" s="1251"/>
      <c r="K73" s="1272"/>
      <c r="L73" s="1272"/>
      <c r="M73" s="1272"/>
      <c r="N73" s="1272"/>
      <c r="AM73" s="1243"/>
      <c r="AN73" s="1254" t="s">
        <v>592</v>
      </c>
      <c r="AO73" s="1254"/>
      <c r="AP73" s="1254"/>
      <c r="AQ73" s="1254"/>
      <c r="AR73" s="1254"/>
      <c r="AS73" s="1254"/>
      <c r="AT73" s="1254"/>
      <c r="AU73" s="1254"/>
      <c r="AV73" s="1254"/>
      <c r="AW73" s="1254"/>
      <c r="AX73" s="1254"/>
      <c r="AY73" s="1254"/>
      <c r="AZ73" s="1254"/>
      <c r="BA73" s="1254"/>
      <c r="BB73" s="1254" t="s">
        <v>593</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597</v>
      </c>
      <c r="BC75" s="1254"/>
      <c r="BD75" s="1254"/>
      <c r="BE75" s="1254"/>
      <c r="BF75" s="1254"/>
      <c r="BG75" s="1254"/>
      <c r="BH75" s="1254"/>
      <c r="BI75" s="1254"/>
      <c r="BJ75" s="1254"/>
      <c r="BK75" s="1254"/>
      <c r="BL75" s="1254"/>
      <c r="BM75" s="1254"/>
      <c r="BN75" s="1254"/>
      <c r="BO75" s="1254"/>
      <c r="BP75" s="1255">
        <v>-1.9</v>
      </c>
      <c r="BQ75" s="1255"/>
      <c r="BR75" s="1255"/>
      <c r="BS75" s="1255"/>
      <c r="BT75" s="1255"/>
      <c r="BU75" s="1255"/>
      <c r="BV75" s="1255"/>
      <c r="BW75" s="1255"/>
      <c r="BX75" s="1255">
        <v>-2.2999999999999998</v>
      </c>
      <c r="BY75" s="1255"/>
      <c r="BZ75" s="1255"/>
      <c r="CA75" s="1255"/>
      <c r="CB75" s="1255"/>
      <c r="CC75" s="1255"/>
      <c r="CD75" s="1255"/>
      <c r="CE75" s="1255"/>
      <c r="CF75" s="1255">
        <v>-2.4</v>
      </c>
      <c r="CG75" s="1255"/>
      <c r="CH75" s="1255"/>
      <c r="CI75" s="1255"/>
      <c r="CJ75" s="1255"/>
      <c r="CK75" s="1255"/>
      <c r="CL75" s="1255"/>
      <c r="CM75" s="1255"/>
      <c r="CN75" s="1255">
        <v>-2.2000000000000002</v>
      </c>
      <c r="CO75" s="1255"/>
      <c r="CP75" s="1255"/>
      <c r="CQ75" s="1255"/>
      <c r="CR75" s="1255"/>
      <c r="CS75" s="1255"/>
      <c r="CT75" s="1255"/>
      <c r="CU75" s="1255"/>
      <c r="CV75" s="1255">
        <v>-1.8</v>
      </c>
      <c r="CW75" s="1255"/>
      <c r="CX75" s="1255"/>
      <c r="CY75" s="1255"/>
      <c r="CZ75" s="1255"/>
      <c r="DA75" s="1255"/>
      <c r="DB75" s="1255"/>
      <c r="DC75" s="1255"/>
    </row>
    <row r="76" spans="2:107">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c r="B77" s="1225"/>
      <c r="G77" s="1244"/>
      <c r="H77" s="1244"/>
      <c r="I77" s="1244"/>
      <c r="J77" s="1244"/>
      <c r="K77" s="1272"/>
      <c r="L77" s="1272"/>
      <c r="M77" s="1272"/>
      <c r="N77" s="1272"/>
      <c r="AN77" s="1250" t="s">
        <v>595</v>
      </c>
      <c r="AO77" s="1250"/>
      <c r="AP77" s="1250"/>
      <c r="AQ77" s="1250"/>
      <c r="AR77" s="1250"/>
      <c r="AS77" s="1250"/>
      <c r="AT77" s="1250"/>
      <c r="AU77" s="1250"/>
      <c r="AV77" s="1250"/>
      <c r="AW77" s="1250"/>
      <c r="AX77" s="1250"/>
      <c r="AY77" s="1250"/>
      <c r="AZ77" s="1250"/>
      <c r="BA77" s="1250"/>
      <c r="BB77" s="1254" t="s">
        <v>593</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3.1</v>
      </c>
      <c r="BY77" s="1255"/>
      <c r="BZ77" s="1255"/>
      <c r="CA77" s="1255"/>
      <c r="CB77" s="1255"/>
      <c r="CC77" s="1255"/>
      <c r="CD77" s="1255"/>
      <c r="CE77" s="1255"/>
      <c r="CF77" s="1255">
        <v>13.7</v>
      </c>
      <c r="CG77" s="1255"/>
      <c r="CH77" s="1255"/>
      <c r="CI77" s="1255"/>
      <c r="CJ77" s="1255"/>
      <c r="CK77" s="1255"/>
      <c r="CL77" s="1255"/>
      <c r="CM77" s="1255"/>
      <c r="CN77" s="1255">
        <v>6.9</v>
      </c>
      <c r="CO77" s="1255"/>
      <c r="CP77" s="1255"/>
      <c r="CQ77" s="1255"/>
      <c r="CR77" s="1255"/>
      <c r="CS77" s="1255"/>
      <c r="CT77" s="1255"/>
      <c r="CU77" s="1255"/>
      <c r="CV77" s="1255">
        <v>0</v>
      </c>
      <c r="CW77" s="1255"/>
      <c r="CX77" s="1255"/>
      <c r="CY77" s="1255"/>
      <c r="CZ77" s="1255"/>
      <c r="DA77" s="1255"/>
      <c r="DB77" s="1255"/>
      <c r="DC77" s="1255"/>
    </row>
    <row r="78" spans="2:107">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597</v>
      </c>
      <c r="BC79" s="1254"/>
      <c r="BD79" s="1254"/>
      <c r="BE79" s="1254"/>
      <c r="BF79" s="1254"/>
      <c r="BG79" s="1254"/>
      <c r="BH79" s="1254"/>
      <c r="BI79" s="1254"/>
      <c r="BJ79" s="1254"/>
      <c r="BK79" s="1254"/>
      <c r="BL79" s="1254"/>
      <c r="BM79" s="1254"/>
      <c r="BN79" s="1254"/>
      <c r="BO79" s="1254"/>
      <c r="BP79" s="1255">
        <v>7.8</v>
      </c>
      <c r="BQ79" s="1255"/>
      <c r="BR79" s="1255"/>
      <c r="BS79" s="1255"/>
      <c r="BT79" s="1255"/>
      <c r="BU79" s="1255"/>
      <c r="BV79" s="1255"/>
      <c r="BW79" s="1255"/>
      <c r="BX79" s="1255">
        <v>7.9</v>
      </c>
      <c r="BY79" s="1255"/>
      <c r="BZ79" s="1255"/>
      <c r="CA79" s="1255"/>
      <c r="CB79" s="1255"/>
      <c r="CC79" s="1255"/>
      <c r="CD79" s="1255"/>
      <c r="CE79" s="1255"/>
      <c r="CF79" s="1255">
        <v>7.9</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c r="B81" s="1225"/>
    </row>
    <row r="82" spans="2:109" ht="17.2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c r="DD84" s="1219"/>
      <c r="DE84" s="1219"/>
    </row>
    <row r="85" spans="2:109">
      <c r="DD85" s="1219"/>
      <c r="DE85" s="1219"/>
    </row>
  </sheetData>
  <sheetProtection algorithmName="SHA-512" hashValue="6Z71p282TL/h7uS+fyd9Kkt7wow58bZpNKol8Iw3RDKpyx+1hKSYSZ3YkObvWzmBinpdDM0oA30yK6QokdSfPw==" saltValue="4tsizyt4d9DXpxgKLhY8d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496</v>
      </c>
    </row>
  </sheetData>
  <sheetProtection algorithmName="SHA-512" hashValue="gpR/b5q5GtzN6M32NoWTL1chD39nnq26qPn+dHF7xZOf9y8NrBJq0sQtcDpSPiFve0yThc4GI9OgRKUHJzBHNg==" saltValue="P0Hl1YezTcYY+QSYMyky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496</v>
      </c>
    </row>
  </sheetData>
  <sheetProtection algorithmName="SHA-512" hashValue="YNspCHUeeeb1XPjf0e4TRznWF2m0wOMUYRO+pv8/YvjQEJWBw1btafyXz8aOCSdQIQLoY3MSCA+0X70J2nCB8g==" saltValue="/9LPulF1ag8hxfGxzaBoE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55</v>
      </c>
      <c r="E2" s="149"/>
      <c r="F2" s="150" t="s">
        <v>546</v>
      </c>
      <c r="G2" s="151"/>
      <c r="H2" s="152"/>
    </row>
    <row r="3" spans="1:8">
      <c r="A3" s="148" t="s">
        <v>539</v>
      </c>
      <c r="B3" s="153"/>
      <c r="C3" s="154"/>
      <c r="D3" s="155">
        <v>69108</v>
      </c>
      <c r="E3" s="156"/>
      <c r="F3" s="157">
        <v>88328</v>
      </c>
      <c r="G3" s="158"/>
      <c r="H3" s="159"/>
    </row>
    <row r="4" spans="1:8">
      <c r="A4" s="160"/>
      <c r="B4" s="161"/>
      <c r="C4" s="162"/>
      <c r="D4" s="163">
        <v>44469</v>
      </c>
      <c r="E4" s="164"/>
      <c r="F4" s="165">
        <v>49013</v>
      </c>
      <c r="G4" s="166"/>
      <c r="H4" s="167"/>
    </row>
    <row r="5" spans="1:8">
      <c r="A5" s="148" t="s">
        <v>541</v>
      </c>
      <c r="B5" s="153"/>
      <c r="C5" s="154"/>
      <c r="D5" s="155">
        <v>83632</v>
      </c>
      <c r="E5" s="156"/>
      <c r="F5" s="157">
        <v>103390</v>
      </c>
      <c r="G5" s="158"/>
      <c r="H5" s="159"/>
    </row>
    <row r="6" spans="1:8">
      <c r="A6" s="160"/>
      <c r="B6" s="161"/>
      <c r="C6" s="162"/>
      <c r="D6" s="163">
        <v>51599</v>
      </c>
      <c r="E6" s="164"/>
      <c r="F6" s="165">
        <v>51269</v>
      </c>
      <c r="G6" s="166"/>
      <c r="H6" s="167"/>
    </row>
    <row r="7" spans="1:8">
      <c r="A7" s="148" t="s">
        <v>542</v>
      </c>
      <c r="B7" s="153"/>
      <c r="C7" s="154"/>
      <c r="D7" s="155">
        <v>113082</v>
      </c>
      <c r="E7" s="156"/>
      <c r="F7" s="157">
        <v>117234</v>
      </c>
      <c r="G7" s="158"/>
      <c r="H7" s="159"/>
    </row>
    <row r="8" spans="1:8">
      <c r="A8" s="160"/>
      <c r="B8" s="161"/>
      <c r="C8" s="162"/>
      <c r="D8" s="163">
        <v>83830</v>
      </c>
      <c r="E8" s="164"/>
      <c r="F8" s="165">
        <v>59796</v>
      </c>
      <c r="G8" s="166"/>
      <c r="H8" s="167"/>
    </row>
    <row r="9" spans="1:8">
      <c r="A9" s="148" t="s">
        <v>543</v>
      </c>
      <c r="B9" s="153"/>
      <c r="C9" s="154"/>
      <c r="D9" s="155">
        <v>135432</v>
      </c>
      <c r="E9" s="156"/>
      <c r="F9" s="157">
        <v>97758</v>
      </c>
      <c r="G9" s="158"/>
      <c r="H9" s="159"/>
    </row>
    <row r="10" spans="1:8">
      <c r="A10" s="160"/>
      <c r="B10" s="161"/>
      <c r="C10" s="162"/>
      <c r="D10" s="163">
        <v>97988</v>
      </c>
      <c r="E10" s="164"/>
      <c r="F10" s="165">
        <v>45946</v>
      </c>
      <c r="G10" s="166"/>
      <c r="H10" s="167"/>
    </row>
    <row r="11" spans="1:8">
      <c r="A11" s="148" t="s">
        <v>544</v>
      </c>
      <c r="B11" s="153"/>
      <c r="C11" s="154"/>
      <c r="D11" s="155">
        <v>168646</v>
      </c>
      <c r="E11" s="156"/>
      <c r="F11" s="157">
        <v>91338</v>
      </c>
      <c r="G11" s="158"/>
      <c r="H11" s="159"/>
    </row>
    <row r="12" spans="1:8">
      <c r="A12" s="160"/>
      <c r="B12" s="161"/>
      <c r="C12" s="168"/>
      <c r="D12" s="163">
        <v>63300</v>
      </c>
      <c r="E12" s="164"/>
      <c r="F12" s="165">
        <v>43989</v>
      </c>
      <c r="G12" s="166"/>
      <c r="H12" s="167"/>
    </row>
    <row r="13" spans="1:8">
      <c r="A13" s="148"/>
      <c r="B13" s="153"/>
      <c r="C13" s="169"/>
      <c r="D13" s="170">
        <v>113980</v>
      </c>
      <c r="E13" s="171"/>
      <c r="F13" s="172">
        <v>99610</v>
      </c>
      <c r="G13" s="173"/>
      <c r="H13" s="159"/>
    </row>
    <row r="14" spans="1:8">
      <c r="A14" s="160"/>
      <c r="B14" s="161"/>
      <c r="C14" s="162"/>
      <c r="D14" s="163">
        <v>68237</v>
      </c>
      <c r="E14" s="164"/>
      <c r="F14" s="165">
        <v>50003</v>
      </c>
      <c r="G14" s="166"/>
      <c r="H14" s="167"/>
    </row>
    <row r="17" spans="1:11">
      <c r="A17" s="144" t="s">
        <v>56</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57</v>
      </c>
      <c r="B19" s="174">
        <f>ROUND(VALUE(SUBSTITUTE(実質収支比率等に係る経年分析!F$48,"▲","-")),2)</f>
        <v>12.43</v>
      </c>
      <c r="C19" s="174">
        <f>ROUND(VALUE(SUBSTITUTE(実質収支比率等に係る経年分析!G$48,"▲","-")),2)</f>
        <v>14.22</v>
      </c>
      <c r="D19" s="174">
        <f>ROUND(VALUE(SUBSTITUTE(実質収支比率等に係る経年分析!H$48,"▲","-")),2)</f>
        <v>12.98</v>
      </c>
      <c r="E19" s="174">
        <f>ROUND(VALUE(SUBSTITUTE(実質収支比率等に係る経年分析!I$48,"▲","-")),2)</f>
        <v>15.57</v>
      </c>
      <c r="F19" s="174">
        <f>ROUND(VALUE(SUBSTITUTE(実質収支比率等に係る経年分析!J$48,"▲","-")),2)</f>
        <v>12.76</v>
      </c>
    </row>
    <row r="20" spans="1:11">
      <c r="A20" s="174" t="s">
        <v>58</v>
      </c>
      <c r="B20" s="174">
        <f>ROUND(VALUE(SUBSTITUTE(実質収支比率等に係る経年分析!F$47,"▲","-")),2)</f>
        <v>27.98</v>
      </c>
      <c r="C20" s="174">
        <f>ROUND(VALUE(SUBSTITUTE(実質収支比率等に係る経年分析!G$47,"▲","-")),2)</f>
        <v>25.8</v>
      </c>
      <c r="D20" s="174">
        <f>ROUND(VALUE(SUBSTITUTE(実質収支比率等に係る経年分析!H$47,"▲","-")),2)</f>
        <v>24.55</v>
      </c>
      <c r="E20" s="174">
        <f>ROUND(VALUE(SUBSTITUTE(実質収支比率等に係る経年分析!I$47,"▲","-")),2)</f>
        <v>22.47</v>
      </c>
      <c r="F20" s="174">
        <f>ROUND(VALUE(SUBSTITUTE(実質収支比率等に係る経年分析!J$47,"▲","-")),2)</f>
        <v>23.24</v>
      </c>
    </row>
    <row r="21" spans="1:11">
      <c r="A21" s="174" t="s">
        <v>59</v>
      </c>
      <c r="B21" s="174">
        <f>IF(ISNUMBER(VALUE(SUBSTITUTE(実質収支比率等に係る経年分析!F$49,"▲","-"))),ROUND(VALUE(SUBSTITUTE(実質収支比率等に係る経年分析!F$49,"▲","-")),2),NA())</f>
        <v>0.33</v>
      </c>
      <c r="C21" s="174">
        <f>IF(ISNUMBER(VALUE(SUBSTITUTE(実質収支比率等に係る経年分析!G$49,"▲","-"))),ROUND(VALUE(SUBSTITUTE(実質収支比率等に係る経年分析!G$49,"▲","-")),2),NA())</f>
        <v>-2.0099999999999998</v>
      </c>
      <c r="D21" s="174">
        <f>IF(ISNUMBER(VALUE(SUBSTITUTE(実質収支比率等に係る経年分析!H$49,"▲","-"))),ROUND(VALUE(SUBSTITUTE(実質収支比率等に係る経年分析!H$49,"▲","-")),2),NA())</f>
        <v>3.18</v>
      </c>
      <c r="E21" s="174">
        <f>IF(ISNUMBER(VALUE(SUBSTITUTE(実質収支比率等に係る経年分析!I$49,"▲","-"))),ROUND(VALUE(SUBSTITUTE(実質収支比率等に係る経年分析!I$49,"▲","-")),2),NA())</f>
        <v>1.91</v>
      </c>
      <c r="F21" s="174">
        <f>IF(ISNUMBER(VALUE(SUBSTITUTE(実質収支比率等に係る経年分析!J$49,"▲","-"))),ROUND(VALUE(SUBSTITUTE(実質収支比率等に係る経年分析!J$49,"▲","-")),2),NA())</f>
        <v>2.58</v>
      </c>
    </row>
    <row r="24" spans="1:11">
      <c r="A24" s="144" t="s">
        <v>60</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61</v>
      </c>
      <c r="C26" s="175" t="s">
        <v>62</v>
      </c>
      <c r="D26" s="175" t="s">
        <v>61</v>
      </c>
      <c r="E26" s="175" t="s">
        <v>62</v>
      </c>
      <c r="F26" s="175" t="s">
        <v>61</v>
      </c>
      <c r="G26" s="175" t="s">
        <v>62</v>
      </c>
      <c r="H26" s="175" t="s">
        <v>61</v>
      </c>
      <c r="I26" s="175" t="s">
        <v>62</v>
      </c>
      <c r="J26" s="175" t="s">
        <v>61</v>
      </c>
      <c r="K26" s="175" t="s">
        <v>62</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農業集落排水事業等特別会計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c r="A32" s="175" t="str">
        <f>IF(連結実質赤字比率に係る赤字・黒字の構成分析!C$38="",NA(),連結実質赤字比率に係る赤字・黒字の構成分析!C$38)</f>
        <v>下部奥の湯温泉事業特別会計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0.19</v>
      </c>
    </row>
    <row r="34" spans="1:16">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0.57999999999999996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0.66</v>
      </c>
    </row>
    <row r="35" spans="1:16">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3.41</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14.22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12.97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12.75</v>
      </c>
    </row>
    <row r="39" spans="1:16">
      <c r="A39" s="144" t="s">
        <v>63</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c r="A42" s="176" t="s">
        <v>66</v>
      </c>
      <c r="B42" s="176"/>
      <c r="C42" s="176"/>
      <c r="D42" s="176">
        <f>'実質公債費比率（分子）の構造'!K$52</f>
        <v>1148</v>
      </c>
      <c r="E42" s="176"/>
      <c r="F42" s="176"/>
      <c r="G42" s="176">
        <f>'実質公債費比率（分子）の構造'!L$52</f>
        <v>1043</v>
      </c>
      <c r="H42" s="176"/>
      <c r="I42" s="176"/>
      <c r="J42" s="176">
        <f>'実質公債費比率（分子）の構造'!M$52</f>
        <v>1017</v>
      </c>
      <c r="K42" s="176"/>
      <c r="L42" s="176"/>
      <c r="M42" s="176">
        <f>'実質公債費比率（分子）の構造'!N$52</f>
        <v>1040</v>
      </c>
      <c r="N42" s="176"/>
      <c r="O42" s="176"/>
      <c r="P42" s="176">
        <f>'実質公債費比率（分子）の構造'!O$52</f>
        <v>1046</v>
      </c>
    </row>
    <row r="43" spans="1:16">
      <c r="A43" s="176" t="s">
        <v>67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68</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69</v>
      </c>
      <c r="B45" s="176">
        <f>'実質公債費比率（分子）の構造'!K$49</f>
        <v>33</v>
      </c>
      <c r="C45" s="176"/>
      <c r="D45" s="176"/>
      <c r="E45" s="176">
        <f>'実質公債費比率（分子）の構造'!L$49</f>
        <v>34</v>
      </c>
      <c r="F45" s="176"/>
      <c r="G45" s="176"/>
      <c r="H45" s="176">
        <f>'実質公債費比率（分子）の構造'!M$49</f>
        <v>37</v>
      </c>
      <c r="I45" s="176"/>
      <c r="J45" s="176"/>
      <c r="K45" s="176">
        <f>'実質公債費比率（分子）の構造'!N$49</f>
        <v>33</v>
      </c>
      <c r="L45" s="176"/>
      <c r="M45" s="176"/>
      <c r="N45" s="176">
        <f>'実質公債費比率（分子）の構造'!O$49</f>
        <v>34</v>
      </c>
      <c r="O45" s="176"/>
      <c r="P45" s="176"/>
    </row>
    <row r="46" spans="1:16">
      <c r="A46" s="176" t="s">
        <v>70</v>
      </c>
      <c r="B46" s="176">
        <f>'実質公債費比率（分子）の構造'!K$48</f>
        <v>518</v>
      </c>
      <c r="C46" s="176"/>
      <c r="D46" s="176"/>
      <c r="E46" s="176">
        <f>'実質公債費比率（分子）の構造'!L$48</f>
        <v>490</v>
      </c>
      <c r="F46" s="176"/>
      <c r="G46" s="176"/>
      <c r="H46" s="176">
        <f>'実質公債費比率（分子）の構造'!M$48</f>
        <v>436</v>
      </c>
      <c r="I46" s="176"/>
      <c r="J46" s="176"/>
      <c r="K46" s="176">
        <f>'実質公債費比率（分子）の構造'!N$48</f>
        <v>415</v>
      </c>
      <c r="L46" s="176"/>
      <c r="M46" s="176"/>
      <c r="N46" s="176">
        <f>'実質公債費比率（分子）の構造'!O$48</f>
        <v>415</v>
      </c>
      <c r="O46" s="176"/>
      <c r="P46" s="176"/>
    </row>
    <row r="47" spans="1:16">
      <c r="A47" s="176" t="s">
        <v>71</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73</v>
      </c>
      <c r="B49" s="176">
        <f>'実質公債費比率（分子）の構造'!K$45</f>
        <v>484</v>
      </c>
      <c r="C49" s="176"/>
      <c r="D49" s="176"/>
      <c r="E49" s="176">
        <f>'実質公債費比率（分子）の構造'!L$45</f>
        <v>404</v>
      </c>
      <c r="F49" s="176"/>
      <c r="G49" s="176"/>
      <c r="H49" s="176">
        <f>'実質公債費比率（分子）の構造'!M$45</f>
        <v>417</v>
      </c>
      <c r="I49" s="176"/>
      <c r="J49" s="176"/>
      <c r="K49" s="176">
        <f>'実質公債費比率（分子）の構造'!N$45</f>
        <v>511</v>
      </c>
      <c r="L49" s="176"/>
      <c r="M49" s="176"/>
      <c r="N49" s="176">
        <f>'実質公債費比率（分子）の構造'!O$45</f>
        <v>527</v>
      </c>
      <c r="O49" s="176"/>
      <c r="P49" s="176"/>
    </row>
    <row r="50" spans="1:16">
      <c r="A50" s="176" t="s">
        <v>74</v>
      </c>
      <c r="B50" s="176" t="e">
        <f>NA()</f>
        <v>#N/A</v>
      </c>
      <c r="C50" s="176">
        <f>IF(ISNUMBER('実質公債費比率（分子）の構造'!K$53),'実質公債費比率（分子）の構造'!K$53,NA())</f>
        <v>-113</v>
      </c>
      <c r="D50" s="176" t="e">
        <f>NA()</f>
        <v>#N/A</v>
      </c>
      <c r="E50" s="176" t="e">
        <f>NA()</f>
        <v>#N/A</v>
      </c>
      <c r="F50" s="176">
        <f>IF(ISNUMBER('実質公債費比率（分子）の構造'!L$53),'実質公債費比率（分子）の構造'!L$53,NA())</f>
        <v>-115</v>
      </c>
      <c r="G50" s="176" t="e">
        <f>NA()</f>
        <v>#N/A</v>
      </c>
      <c r="H50" s="176" t="e">
        <f>NA()</f>
        <v>#N/A</v>
      </c>
      <c r="I50" s="176">
        <f>IF(ISNUMBER('実質公債費比率（分子）の構造'!M$53),'実質公債費比率（分子）の構造'!M$53,NA())</f>
        <v>-127</v>
      </c>
      <c r="J50" s="176" t="e">
        <f>NA()</f>
        <v>#N/A</v>
      </c>
      <c r="K50" s="176" t="e">
        <f>NA()</f>
        <v>#N/A</v>
      </c>
      <c r="L50" s="176">
        <f>IF(ISNUMBER('実質公債費比率（分子）の構造'!N$53),'実質公債費比率（分子）の構造'!N$53,NA())</f>
        <v>-81</v>
      </c>
      <c r="M50" s="176" t="e">
        <f>NA()</f>
        <v>#N/A</v>
      </c>
      <c r="N50" s="176" t="e">
        <f>NA()</f>
        <v>#N/A</v>
      </c>
      <c r="O50" s="176">
        <f>IF(ISNUMBER('実質公債費比率（分子）の構造'!O$53),'実質公債費比率（分子）の構造'!O$53,NA())</f>
        <v>-70</v>
      </c>
      <c r="P50" s="176" t="e">
        <f>NA()</f>
        <v>#N/A</v>
      </c>
    </row>
    <row r="53" spans="1:16">
      <c r="A53" s="144" t="s">
        <v>75</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c r="A56" s="175" t="s">
        <v>46</v>
      </c>
      <c r="B56" s="175"/>
      <c r="C56" s="175"/>
      <c r="D56" s="175">
        <f>'将来負担比率（分子）の構造'!I$52</f>
        <v>9925</v>
      </c>
      <c r="E56" s="175"/>
      <c r="F56" s="175"/>
      <c r="G56" s="175">
        <f>'将来負担比率（分子）の構造'!J$52</f>
        <v>9936</v>
      </c>
      <c r="H56" s="175"/>
      <c r="I56" s="175"/>
      <c r="J56" s="175">
        <f>'将来負担比率（分子）の構造'!K$52</f>
        <v>9794</v>
      </c>
      <c r="K56" s="175"/>
      <c r="L56" s="175"/>
      <c r="M56" s="175">
        <f>'将来負担比率（分子）の構造'!L$52</f>
        <v>9450</v>
      </c>
      <c r="N56" s="175"/>
      <c r="O56" s="175"/>
      <c r="P56" s="175">
        <f>'将来負担比率（分子）の構造'!M$52</f>
        <v>9290</v>
      </c>
    </row>
    <row r="57" spans="1:16">
      <c r="A57" s="175" t="s">
        <v>45</v>
      </c>
      <c r="B57" s="175"/>
      <c r="C57" s="175"/>
      <c r="D57" s="175">
        <f>'将来負担比率（分子）の構造'!I$51</f>
        <v>187</v>
      </c>
      <c r="E57" s="175"/>
      <c r="F57" s="175"/>
      <c r="G57" s="175">
        <f>'将来負担比率（分子）の構造'!J$51</f>
        <v>133</v>
      </c>
      <c r="H57" s="175"/>
      <c r="I57" s="175"/>
      <c r="J57" s="175">
        <f>'将来負担比率（分子）の構造'!K$51</f>
        <v>128</v>
      </c>
      <c r="K57" s="175"/>
      <c r="L57" s="175"/>
      <c r="M57" s="175">
        <f>'将来負担比率（分子）の構造'!L$51</f>
        <v>80</v>
      </c>
      <c r="N57" s="175"/>
      <c r="O57" s="175"/>
      <c r="P57" s="175">
        <f>'将来負担比率（分子）の構造'!M$51</f>
        <v>46</v>
      </c>
    </row>
    <row r="58" spans="1:16">
      <c r="A58" s="175" t="s">
        <v>44</v>
      </c>
      <c r="B58" s="175"/>
      <c r="C58" s="175"/>
      <c r="D58" s="175">
        <f>'将来負担比率（分子）の構造'!I$50</f>
        <v>6551</v>
      </c>
      <c r="E58" s="175"/>
      <c r="F58" s="175"/>
      <c r="G58" s="175">
        <f>'将来負担比率（分子）の構造'!J$50</f>
        <v>6685</v>
      </c>
      <c r="H58" s="175"/>
      <c r="I58" s="175"/>
      <c r="J58" s="175">
        <f>'将来負担比率（分子）の構造'!K$50</f>
        <v>6654</v>
      </c>
      <c r="K58" s="175"/>
      <c r="L58" s="175"/>
      <c r="M58" s="175">
        <f>'将来負担比率（分子）の構造'!L$50</f>
        <v>6921</v>
      </c>
      <c r="N58" s="175"/>
      <c r="O58" s="175"/>
      <c r="P58" s="175">
        <f>'将来負担比率（分子）の構造'!M$50</f>
        <v>7017</v>
      </c>
    </row>
    <row r="59" spans="1:16">
      <c r="A59" s="175" t="s">
        <v>42</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41</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39</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38</v>
      </c>
      <c r="B62" s="175">
        <f>'将来負担比率（分子）の構造'!I$45</f>
        <v>2638</v>
      </c>
      <c r="C62" s="175"/>
      <c r="D62" s="175"/>
      <c r="E62" s="175">
        <f>'将来負担比率（分子）の構造'!J$45</f>
        <v>2621</v>
      </c>
      <c r="F62" s="175"/>
      <c r="G62" s="175"/>
      <c r="H62" s="175">
        <f>'将来負担比率（分子）の構造'!K$45</f>
        <v>2505</v>
      </c>
      <c r="I62" s="175"/>
      <c r="J62" s="175"/>
      <c r="K62" s="175">
        <f>'将来負担比率（分子）の構造'!L$45</f>
        <v>2526</v>
      </c>
      <c r="L62" s="175"/>
      <c r="M62" s="175"/>
      <c r="N62" s="175">
        <f>'将来負担比率（分子）の構造'!M$45</f>
        <v>2462</v>
      </c>
      <c r="O62" s="175"/>
      <c r="P62" s="175"/>
    </row>
    <row r="63" spans="1:16">
      <c r="A63" s="175" t="s">
        <v>37</v>
      </c>
      <c r="B63" s="175">
        <f>'将来負担比率（分子）の構造'!I$44</f>
        <v>430</v>
      </c>
      <c r="C63" s="175"/>
      <c r="D63" s="175"/>
      <c r="E63" s="175">
        <f>'将来負担比率（分子）の構造'!J$44</f>
        <v>385</v>
      </c>
      <c r="F63" s="175"/>
      <c r="G63" s="175"/>
      <c r="H63" s="175">
        <f>'将来負担比率（分子）の構造'!K$44</f>
        <v>357</v>
      </c>
      <c r="I63" s="175"/>
      <c r="J63" s="175"/>
      <c r="K63" s="175">
        <f>'将来負担比率（分子）の構造'!L$44</f>
        <v>299</v>
      </c>
      <c r="L63" s="175"/>
      <c r="M63" s="175"/>
      <c r="N63" s="175">
        <f>'将来負担比率（分子）の構造'!M$44</f>
        <v>325</v>
      </c>
      <c r="O63" s="175"/>
      <c r="P63" s="175"/>
    </row>
    <row r="64" spans="1:16">
      <c r="A64" s="175" t="s">
        <v>36</v>
      </c>
      <c r="B64" s="175">
        <f>'将来負担比率（分子）の構造'!I$43</f>
        <v>4549</v>
      </c>
      <c r="C64" s="175"/>
      <c r="D64" s="175"/>
      <c r="E64" s="175">
        <f>'将来負担比率（分子）の構造'!J$43</f>
        <v>4383</v>
      </c>
      <c r="F64" s="175"/>
      <c r="G64" s="175"/>
      <c r="H64" s="175">
        <f>'将来負担比率（分子）の構造'!K$43</f>
        <v>4037</v>
      </c>
      <c r="I64" s="175"/>
      <c r="J64" s="175"/>
      <c r="K64" s="175">
        <f>'将来負担比率（分子）の構造'!L$43</f>
        <v>3680</v>
      </c>
      <c r="L64" s="175"/>
      <c r="M64" s="175"/>
      <c r="N64" s="175">
        <f>'将来負担比率（分子）の構造'!M$43</f>
        <v>3270</v>
      </c>
      <c r="O64" s="175"/>
      <c r="P64" s="175"/>
    </row>
    <row r="65" spans="1:16">
      <c r="A65" s="175" t="s">
        <v>35</v>
      </c>
      <c r="B65" s="175">
        <f>'将来負担比率（分子）の構造'!I$42</f>
        <v>44</v>
      </c>
      <c r="C65" s="175"/>
      <c r="D65" s="175"/>
      <c r="E65" s="175">
        <f>'将来負担比率（分子）の構造'!J$42</f>
        <v>35</v>
      </c>
      <c r="F65" s="175"/>
      <c r="G65" s="175"/>
      <c r="H65" s="175">
        <f>'将来負担比率（分子）の構造'!K$42</f>
        <v>1301</v>
      </c>
      <c r="I65" s="175"/>
      <c r="J65" s="175"/>
      <c r="K65" s="175">
        <f>'将来負担比率（分子）の構造'!L$42</f>
        <v>1335</v>
      </c>
      <c r="L65" s="175"/>
      <c r="M65" s="175"/>
      <c r="N65" s="175">
        <f>'将来負担比率（分子）の構造'!M$42</f>
        <v>301</v>
      </c>
      <c r="O65" s="175"/>
      <c r="P65" s="175"/>
    </row>
    <row r="66" spans="1:16">
      <c r="A66" s="175" t="s">
        <v>34</v>
      </c>
      <c r="B66" s="175">
        <f>'将来負担比率（分子）の構造'!I$41</f>
        <v>4984</v>
      </c>
      <c r="C66" s="175"/>
      <c r="D66" s="175"/>
      <c r="E66" s="175">
        <f>'将来負担比率（分子）の構造'!J$41</f>
        <v>5581</v>
      </c>
      <c r="F66" s="175"/>
      <c r="G66" s="175"/>
      <c r="H66" s="175">
        <f>'将来負担比率（分子）の構造'!K$41</f>
        <v>5687</v>
      </c>
      <c r="I66" s="175"/>
      <c r="J66" s="175"/>
      <c r="K66" s="175">
        <f>'将来負担比率（分子）の構造'!L$41</f>
        <v>6068</v>
      </c>
      <c r="L66" s="175"/>
      <c r="M66" s="175"/>
      <c r="N66" s="175">
        <f>'将来負担比率（分子）の構造'!M$41</f>
        <v>6372</v>
      </c>
      <c r="O66" s="175"/>
      <c r="P66" s="175"/>
    </row>
    <row r="67" spans="1:16">
      <c r="A67" s="175" t="s">
        <v>78</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79</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80</v>
      </c>
      <c r="B72" s="179">
        <f>基金残高に係る経年分析!F55</f>
        <v>1450</v>
      </c>
      <c r="C72" s="179">
        <f>基金残高に係る経年分析!G55</f>
        <v>1378</v>
      </c>
      <c r="D72" s="179">
        <f>基金残高に係る経年分析!H55</f>
        <v>1378</v>
      </c>
    </row>
    <row r="73" spans="1:16">
      <c r="A73" s="178" t="s">
        <v>81</v>
      </c>
      <c r="B73" s="179">
        <f>基金残高に係る経年分析!F56</f>
        <v>1017</v>
      </c>
      <c r="C73" s="179">
        <f>基金残高に係る経年分析!G56</f>
        <v>1017</v>
      </c>
      <c r="D73" s="179">
        <f>基金残高に係る経年分析!H56</f>
        <v>667</v>
      </c>
    </row>
    <row r="74" spans="1:16">
      <c r="A74" s="178" t="s">
        <v>82</v>
      </c>
      <c r="B74" s="179">
        <f>基金残高に係る経年分析!F57</f>
        <v>5391</v>
      </c>
      <c r="C74" s="179">
        <f>基金残高に係る経年分析!G57</f>
        <v>5684</v>
      </c>
      <c r="D74" s="179">
        <f>基金残高に係る経年分析!H57</f>
        <v>6066</v>
      </c>
    </row>
  </sheetData>
  <sheetProtection algorithmName="SHA-512" hashValue="L3hTLGgxSzYL4hmZh031Flu+pwJeDKwH9WDL56PDZJoL/D8mvttRA4QrV0ZcT2bHBcCinzSb6X+EGogiEywLlQ==" saltValue="TZ/BGI6eY0+wZu0zVOd+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230</v>
      </c>
      <c r="C5" s="610"/>
      <c r="D5" s="610"/>
      <c r="E5" s="610"/>
      <c r="F5" s="610"/>
      <c r="G5" s="610"/>
      <c r="H5" s="610"/>
      <c r="I5" s="610"/>
      <c r="J5" s="610"/>
      <c r="K5" s="610"/>
      <c r="L5" s="610"/>
      <c r="M5" s="610"/>
      <c r="N5" s="610"/>
      <c r="O5" s="610"/>
      <c r="P5" s="610"/>
      <c r="Q5" s="611"/>
      <c r="R5" s="612">
        <v>1363748</v>
      </c>
      <c r="S5" s="613"/>
      <c r="T5" s="613"/>
      <c r="U5" s="613"/>
      <c r="V5" s="613"/>
      <c r="W5" s="613"/>
      <c r="X5" s="613"/>
      <c r="Y5" s="614"/>
      <c r="Z5" s="615">
        <v>12.4</v>
      </c>
      <c r="AA5" s="615"/>
      <c r="AB5" s="615"/>
      <c r="AC5" s="615"/>
      <c r="AD5" s="616">
        <v>1363748</v>
      </c>
      <c r="AE5" s="616"/>
      <c r="AF5" s="616"/>
      <c r="AG5" s="616"/>
      <c r="AH5" s="616"/>
      <c r="AI5" s="616"/>
      <c r="AJ5" s="616"/>
      <c r="AK5" s="616"/>
      <c r="AL5" s="617">
        <v>23</v>
      </c>
      <c r="AM5" s="618"/>
      <c r="AN5" s="618"/>
      <c r="AO5" s="619"/>
      <c r="AP5" s="609" t="s">
        <v>231</v>
      </c>
      <c r="AQ5" s="610"/>
      <c r="AR5" s="610"/>
      <c r="AS5" s="610"/>
      <c r="AT5" s="610"/>
      <c r="AU5" s="610"/>
      <c r="AV5" s="610"/>
      <c r="AW5" s="610"/>
      <c r="AX5" s="610"/>
      <c r="AY5" s="610"/>
      <c r="AZ5" s="610"/>
      <c r="BA5" s="610"/>
      <c r="BB5" s="610"/>
      <c r="BC5" s="610"/>
      <c r="BD5" s="610"/>
      <c r="BE5" s="610"/>
      <c r="BF5" s="611"/>
      <c r="BG5" s="623">
        <v>1353142</v>
      </c>
      <c r="BH5" s="624"/>
      <c r="BI5" s="624"/>
      <c r="BJ5" s="624"/>
      <c r="BK5" s="624"/>
      <c r="BL5" s="624"/>
      <c r="BM5" s="624"/>
      <c r="BN5" s="625"/>
      <c r="BO5" s="626">
        <v>99.2</v>
      </c>
      <c r="BP5" s="626"/>
      <c r="BQ5" s="626"/>
      <c r="BR5" s="626"/>
      <c r="BS5" s="627" t="s">
        <v>131</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c r="B6" s="620" t="s">
        <v>235</v>
      </c>
      <c r="C6" s="621"/>
      <c r="D6" s="621"/>
      <c r="E6" s="621"/>
      <c r="F6" s="621"/>
      <c r="G6" s="621"/>
      <c r="H6" s="621"/>
      <c r="I6" s="621"/>
      <c r="J6" s="621"/>
      <c r="K6" s="621"/>
      <c r="L6" s="621"/>
      <c r="M6" s="621"/>
      <c r="N6" s="621"/>
      <c r="O6" s="621"/>
      <c r="P6" s="621"/>
      <c r="Q6" s="622"/>
      <c r="R6" s="623">
        <v>96333</v>
      </c>
      <c r="S6" s="624"/>
      <c r="T6" s="624"/>
      <c r="U6" s="624"/>
      <c r="V6" s="624"/>
      <c r="W6" s="624"/>
      <c r="X6" s="624"/>
      <c r="Y6" s="625"/>
      <c r="Z6" s="626">
        <v>0.9</v>
      </c>
      <c r="AA6" s="626"/>
      <c r="AB6" s="626"/>
      <c r="AC6" s="626"/>
      <c r="AD6" s="627">
        <v>96333</v>
      </c>
      <c r="AE6" s="627"/>
      <c r="AF6" s="627"/>
      <c r="AG6" s="627"/>
      <c r="AH6" s="627"/>
      <c r="AI6" s="627"/>
      <c r="AJ6" s="627"/>
      <c r="AK6" s="627"/>
      <c r="AL6" s="628">
        <v>1.6</v>
      </c>
      <c r="AM6" s="629"/>
      <c r="AN6" s="629"/>
      <c r="AO6" s="630"/>
      <c r="AP6" s="620" t="s">
        <v>236</v>
      </c>
      <c r="AQ6" s="621"/>
      <c r="AR6" s="621"/>
      <c r="AS6" s="621"/>
      <c r="AT6" s="621"/>
      <c r="AU6" s="621"/>
      <c r="AV6" s="621"/>
      <c r="AW6" s="621"/>
      <c r="AX6" s="621"/>
      <c r="AY6" s="621"/>
      <c r="AZ6" s="621"/>
      <c r="BA6" s="621"/>
      <c r="BB6" s="621"/>
      <c r="BC6" s="621"/>
      <c r="BD6" s="621"/>
      <c r="BE6" s="621"/>
      <c r="BF6" s="622"/>
      <c r="BG6" s="623">
        <v>1353142</v>
      </c>
      <c r="BH6" s="624"/>
      <c r="BI6" s="624"/>
      <c r="BJ6" s="624"/>
      <c r="BK6" s="624"/>
      <c r="BL6" s="624"/>
      <c r="BM6" s="624"/>
      <c r="BN6" s="625"/>
      <c r="BO6" s="626">
        <v>99.2</v>
      </c>
      <c r="BP6" s="626"/>
      <c r="BQ6" s="626"/>
      <c r="BR6" s="626"/>
      <c r="BS6" s="627" t="s">
        <v>139</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67888</v>
      </c>
      <c r="CS6" s="624"/>
      <c r="CT6" s="624"/>
      <c r="CU6" s="624"/>
      <c r="CV6" s="624"/>
      <c r="CW6" s="624"/>
      <c r="CX6" s="624"/>
      <c r="CY6" s="625"/>
      <c r="CZ6" s="617">
        <v>0.7</v>
      </c>
      <c r="DA6" s="618"/>
      <c r="DB6" s="618"/>
      <c r="DC6" s="634"/>
      <c r="DD6" s="632" t="s">
        <v>139</v>
      </c>
      <c r="DE6" s="624"/>
      <c r="DF6" s="624"/>
      <c r="DG6" s="624"/>
      <c r="DH6" s="624"/>
      <c r="DI6" s="624"/>
      <c r="DJ6" s="624"/>
      <c r="DK6" s="624"/>
      <c r="DL6" s="624"/>
      <c r="DM6" s="624"/>
      <c r="DN6" s="624"/>
      <c r="DO6" s="624"/>
      <c r="DP6" s="625"/>
      <c r="DQ6" s="632">
        <v>67888</v>
      </c>
      <c r="DR6" s="624"/>
      <c r="DS6" s="624"/>
      <c r="DT6" s="624"/>
      <c r="DU6" s="624"/>
      <c r="DV6" s="624"/>
      <c r="DW6" s="624"/>
      <c r="DX6" s="624"/>
      <c r="DY6" s="624"/>
      <c r="DZ6" s="624"/>
      <c r="EA6" s="624"/>
      <c r="EB6" s="624"/>
      <c r="EC6" s="633"/>
    </row>
    <row r="7" spans="2:143" ht="11.25" customHeight="1">
      <c r="B7" s="620" t="s">
        <v>238</v>
      </c>
      <c r="C7" s="621"/>
      <c r="D7" s="621"/>
      <c r="E7" s="621"/>
      <c r="F7" s="621"/>
      <c r="G7" s="621"/>
      <c r="H7" s="621"/>
      <c r="I7" s="621"/>
      <c r="J7" s="621"/>
      <c r="K7" s="621"/>
      <c r="L7" s="621"/>
      <c r="M7" s="621"/>
      <c r="N7" s="621"/>
      <c r="O7" s="621"/>
      <c r="P7" s="621"/>
      <c r="Q7" s="622"/>
      <c r="R7" s="623">
        <v>438</v>
      </c>
      <c r="S7" s="624"/>
      <c r="T7" s="624"/>
      <c r="U7" s="624"/>
      <c r="V7" s="624"/>
      <c r="W7" s="624"/>
      <c r="X7" s="624"/>
      <c r="Y7" s="625"/>
      <c r="Z7" s="626">
        <v>0</v>
      </c>
      <c r="AA7" s="626"/>
      <c r="AB7" s="626"/>
      <c r="AC7" s="626"/>
      <c r="AD7" s="627">
        <v>438</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495549</v>
      </c>
      <c r="BH7" s="624"/>
      <c r="BI7" s="624"/>
      <c r="BJ7" s="624"/>
      <c r="BK7" s="624"/>
      <c r="BL7" s="624"/>
      <c r="BM7" s="624"/>
      <c r="BN7" s="625"/>
      <c r="BO7" s="626">
        <v>36.299999999999997</v>
      </c>
      <c r="BP7" s="626"/>
      <c r="BQ7" s="626"/>
      <c r="BR7" s="626"/>
      <c r="BS7" s="627" t="s">
        <v>131</v>
      </c>
      <c r="BT7" s="627"/>
      <c r="BU7" s="627"/>
      <c r="BV7" s="627"/>
      <c r="BW7" s="627"/>
      <c r="BX7" s="627"/>
      <c r="BY7" s="627"/>
      <c r="BZ7" s="627"/>
      <c r="CA7" s="627"/>
      <c r="CB7" s="631"/>
      <c r="CD7" s="620" t="s">
        <v>240</v>
      </c>
      <c r="CE7" s="621"/>
      <c r="CF7" s="621"/>
      <c r="CG7" s="621"/>
      <c r="CH7" s="621"/>
      <c r="CI7" s="621"/>
      <c r="CJ7" s="621"/>
      <c r="CK7" s="621"/>
      <c r="CL7" s="621"/>
      <c r="CM7" s="621"/>
      <c r="CN7" s="621"/>
      <c r="CO7" s="621"/>
      <c r="CP7" s="621"/>
      <c r="CQ7" s="622"/>
      <c r="CR7" s="623">
        <v>1754159</v>
      </c>
      <c r="CS7" s="624"/>
      <c r="CT7" s="624"/>
      <c r="CU7" s="624"/>
      <c r="CV7" s="624"/>
      <c r="CW7" s="624"/>
      <c r="CX7" s="624"/>
      <c r="CY7" s="625"/>
      <c r="CZ7" s="626">
        <v>17.600000000000001</v>
      </c>
      <c r="DA7" s="626"/>
      <c r="DB7" s="626"/>
      <c r="DC7" s="626"/>
      <c r="DD7" s="632">
        <v>3951</v>
      </c>
      <c r="DE7" s="624"/>
      <c r="DF7" s="624"/>
      <c r="DG7" s="624"/>
      <c r="DH7" s="624"/>
      <c r="DI7" s="624"/>
      <c r="DJ7" s="624"/>
      <c r="DK7" s="624"/>
      <c r="DL7" s="624"/>
      <c r="DM7" s="624"/>
      <c r="DN7" s="624"/>
      <c r="DO7" s="624"/>
      <c r="DP7" s="625"/>
      <c r="DQ7" s="632">
        <v>1620858</v>
      </c>
      <c r="DR7" s="624"/>
      <c r="DS7" s="624"/>
      <c r="DT7" s="624"/>
      <c r="DU7" s="624"/>
      <c r="DV7" s="624"/>
      <c r="DW7" s="624"/>
      <c r="DX7" s="624"/>
      <c r="DY7" s="624"/>
      <c r="DZ7" s="624"/>
      <c r="EA7" s="624"/>
      <c r="EB7" s="624"/>
      <c r="EC7" s="633"/>
    </row>
    <row r="8" spans="2:143" ht="11.25" customHeight="1">
      <c r="B8" s="620" t="s">
        <v>241</v>
      </c>
      <c r="C8" s="621"/>
      <c r="D8" s="621"/>
      <c r="E8" s="621"/>
      <c r="F8" s="621"/>
      <c r="G8" s="621"/>
      <c r="H8" s="621"/>
      <c r="I8" s="621"/>
      <c r="J8" s="621"/>
      <c r="K8" s="621"/>
      <c r="L8" s="621"/>
      <c r="M8" s="621"/>
      <c r="N8" s="621"/>
      <c r="O8" s="621"/>
      <c r="P8" s="621"/>
      <c r="Q8" s="622"/>
      <c r="R8" s="623">
        <v>5345</v>
      </c>
      <c r="S8" s="624"/>
      <c r="T8" s="624"/>
      <c r="U8" s="624"/>
      <c r="V8" s="624"/>
      <c r="W8" s="624"/>
      <c r="X8" s="624"/>
      <c r="Y8" s="625"/>
      <c r="Z8" s="626">
        <v>0</v>
      </c>
      <c r="AA8" s="626"/>
      <c r="AB8" s="626"/>
      <c r="AC8" s="626"/>
      <c r="AD8" s="627">
        <v>5345</v>
      </c>
      <c r="AE8" s="627"/>
      <c r="AF8" s="627"/>
      <c r="AG8" s="627"/>
      <c r="AH8" s="627"/>
      <c r="AI8" s="627"/>
      <c r="AJ8" s="627"/>
      <c r="AK8" s="627"/>
      <c r="AL8" s="628">
        <v>0.1</v>
      </c>
      <c r="AM8" s="629"/>
      <c r="AN8" s="629"/>
      <c r="AO8" s="630"/>
      <c r="AP8" s="620" t="s">
        <v>242</v>
      </c>
      <c r="AQ8" s="621"/>
      <c r="AR8" s="621"/>
      <c r="AS8" s="621"/>
      <c r="AT8" s="621"/>
      <c r="AU8" s="621"/>
      <c r="AV8" s="621"/>
      <c r="AW8" s="621"/>
      <c r="AX8" s="621"/>
      <c r="AY8" s="621"/>
      <c r="AZ8" s="621"/>
      <c r="BA8" s="621"/>
      <c r="BB8" s="621"/>
      <c r="BC8" s="621"/>
      <c r="BD8" s="621"/>
      <c r="BE8" s="621"/>
      <c r="BF8" s="622"/>
      <c r="BG8" s="623">
        <v>18387</v>
      </c>
      <c r="BH8" s="624"/>
      <c r="BI8" s="624"/>
      <c r="BJ8" s="624"/>
      <c r="BK8" s="624"/>
      <c r="BL8" s="624"/>
      <c r="BM8" s="624"/>
      <c r="BN8" s="625"/>
      <c r="BO8" s="626">
        <v>1.3</v>
      </c>
      <c r="BP8" s="626"/>
      <c r="BQ8" s="626"/>
      <c r="BR8" s="626"/>
      <c r="BS8" s="627" t="s">
        <v>243</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2164076</v>
      </c>
      <c r="CS8" s="624"/>
      <c r="CT8" s="624"/>
      <c r="CU8" s="624"/>
      <c r="CV8" s="624"/>
      <c r="CW8" s="624"/>
      <c r="CX8" s="624"/>
      <c r="CY8" s="625"/>
      <c r="CZ8" s="626">
        <v>21.7</v>
      </c>
      <c r="DA8" s="626"/>
      <c r="DB8" s="626"/>
      <c r="DC8" s="626"/>
      <c r="DD8" s="632" t="s">
        <v>131</v>
      </c>
      <c r="DE8" s="624"/>
      <c r="DF8" s="624"/>
      <c r="DG8" s="624"/>
      <c r="DH8" s="624"/>
      <c r="DI8" s="624"/>
      <c r="DJ8" s="624"/>
      <c r="DK8" s="624"/>
      <c r="DL8" s="624"/>
      <c r="DM8" s="624"/>
      <c r="DN8" s="624"/>
      <c r="DO8" s="624"/>
      <c r="DP8" s="625"/>
      <c r="DQ8" s="632">
        <v>1268844</v>
      </c>
      <c r="DR8" s="624"/>
      <c r="DS8" s="624"/>
      <c r="DT8" s="624"/>
      <c r="DU8" s="624"/>
      <c r="DV8" s="624"/>
      <c r="DW8" s="624"/>
      <c r="DX8" s="624"/>
      <c r="DY8" s="624"/>
      <c r="DZ8" s="624"/>
      <c r="EA8" s="624"/>
      <c r="EB8" s="624"/>
      <c r="EC8" s="633"/>
    </row>
    <row r="9" spans="2:143" ht="11.25" customHeight="1">
      <c r="B9" s="620" t="s">
        <v>245</v>
      </c>
      <c r="C9" s="621"/>
      <c r="D9" s="621"/>
      <c r="E9" s="621"/>
      <c r="F9" s="621"/>
      <c r="G9" s="621"/>
      <c r="H9" s="621"/>
      <c r="I9" s="621"/>
      <c r="J9" s="621"/>
      <c r="K9" s="621"/>
      <c r="L9" s="621"/>
      <c r="M9" s="621"/>
      <c r="N9" s="621"/>
      <c r="O9" s="621"/>
      <c r="P9" s="621"/>
      <c r="Q9" s="622"/>
      <c r="R9" s="623">
        <v>4610</v>
      </c>
      <c r="S9" s="624"/>
      <c r="T9" s="624"/>
      <c r="U9" s="624"/>
      <c r="V9" s="624"/>
      <c r="W9" s="624"/>
      <c r="X9" s="624"/>
      <c r="Y9" s="625"/>
      <c r="Z9" s="626">
        <v>0</v>
      </c>
      <c r="AA9" s="626"/>
      <c r="AB9" s="626"/>
      <c r="AC9" s="626"/>
      <c r="AD9" s="627">
        <v>4610</v>
      </c>
      <c r="AE9" s="627"/>
      <c r="AF9" s="627"/>
      <c r="AG9" s="627"/>
      <c r="AH9" s="627"/>
      <c r="AI9" s="627"/>
      <c r="AJ9" s="627"/>
      <c r="AK9" s="627"/>
      <c r="AL9" s="628">
        <v>0.1</v>
      </c>
      <c r="AM9" s="629"/>
      <c r="AN9" s="629"/>
      <c r="AO9" s="630"/>
      <c r="AP9" s="620" t="s">
        <v>246</v>
      </c>
      <c r="AQ9" s="621"/>
      <c r="AR9" s="621"/>
      <c r="AS9" s="621"/>
      <c r="AT9" s="621"/>
      <c r="AU9" s="621"/>
      <c r="AV9" s="621"/>
      <c r="AW9" s="621"/>
      <c r="AX9" s="621"/>
      <c r="AY9" s="621"/>
      <c r="AZ9" s="621"/>
      <c r="BA9" s="621"/>
      <c r="BB9" s="621"/>
      <c r="BC9" s="621"/>
      <c r="BD9" s="621"/>
      <c r="BE9" s="621"/>
      <c r="BF9" s="622"/>
      <c r="BG9" s="623">
        <v>397610</v>
      </c>
      <c r="BH9" s="624"/>
      <c r="BI9" s="624"/>
      <c r="BJ9" s="624"/>
      <c r="BK9" s="624"/>
      <c r="BL9" s="624"/>
      <c r="BM9" s="624"/>
      <c r="BN9" s="625"/>
      <c r="BO9" s="626">
        <v>29.2</v>
      </c>
      <c r="BP9" s="626"/>
      <c r="BQ9" s="626"/>
      <c r="BR9" s="626"/>
      <c r="BS9" s="627" t="s">
        <v>139</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918789</v>
      </c>
      <c r="CS9" s="624"/>
      <c r="CT9" s="624"/>
      <c r="CU9" s="624"/>
      <c r="CV9" s="624"/>
      <c r="CW9" s="624"/>
      <c r="CX9" s="624"/>
      <c r="CY9" s="625"/>
      <c r="CZ9" s="626">
        <v>9.1999999999999993</v>
      </c>
      <c r="DA9" s="626"/>
      <c r="DB9" s="626"/>
      <c r="DC9" s="626"/>
      <c r="DD9" s="632">
        <v>10150</v>
      </c>
      <c r="DE9" s="624"/>
      <c r="DF9" s="624"/>
      <c r="DG9" s="624"/>
      <c r="DH9" s="624"/>
      <c r="DI9" s="624"/>
      <c r="DJ9" s="624"/>
      <c r="DK9" s="624"/>
      <c r="DL9" s="624"/>
      <c r="DM9" s="624"/>
      <c r="DN9" s="624"/>
      <c r="DO9" s="624"/>
      <c r="DP9" s="625"/>
      <c r="DQ9" s="632">
        <v>843505</v>
      </c>
      <c r="DR9" s="624"/>
      <c r="DS9" s="624"/>
      <c r="DT9" s="624"/>
      <c r="DU9" s="624"/>
      <c r="DV9" s="624"/>
      <c r="DW9" s="624"/>
      <c r="DX9" s="624"/>
      <c r="DY9" s="624"/>
      <c r="DZ9" s="624"/>
      <c r="EA9" s="624"/>
      <c r="EB9" s="624"/>
      <c r="EC9" s="633"/>
    </row>
    <row r="10" spans="2:143" ht="11.25" customHeight="1">
      <c r="B10" s="620" t="s">
        <v>248</v>
      </c>
      <c r="C10" s="621"/>
      <c r="D10" s="621"/>
      <c r="E10" s="621"/>
      <c r="F10" s="621"/>
      <c r="G10" s="621"/>
      <c r="H10" s="621"/>
      <c r="I10" s="621"/>
      <c r="J10" s="621"/>
      <c r="K10" s="621"/>
      <c r="L10" s="621"/>
      <c r="M10" s="621"/>
      <c r="N10" s="621"/>
      <c r="O10" s="621"/>
      <c r="P10" s="621"/>
      <c r="Q10" s="622"/>
      <c r="R10" s="623" t="s">
        <v>243</v>
      </c>
      <c r="S10" s="624"/>
      <c r="T10" s="624"/>
      <c r="U10" s="624"/>
      <c r="V10" s="624"/>
      <c r="W10" s="624"/>
      <c r="X10" s="624"/>
      <c r="Y10" s="625"/>
      <c r="Z10" s="626" t="s">
        <v>243</v>
      </c>
      <c r="AA10" s="626"/>
      <c r="AB10" s="626"/>
      <c r="AC10" s="626"/>
      <c r="AD10" s="627" t="s">
        <v>243</v>
      </c>
      <c r="AE10" s="627"/>
      <c r="AF10" s="627"/>
      <c r="AG10" s="627"/>
      <c r="AH10" s="627"/>
      <c r="AI10" s="627"/>
      <c r="AJ10" s="627"/>
      <c r="AK10" s="627"/>
      <c r="AL10" s="628" t="s">
        <v>139</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34147</v>
      </c>
      <c r="BH10" s="624"/>
      <c r="BI10" s="624"/>
      <c r="BJ10" s="624"/>
      <c r="BK10" s="624"/>
      <c r="BL10" s="624"/>
      <c r="BM10" s="624"/>
      <c r="BN10" s="625"/>
      <c r="BO10" s="626">
        <v>2.5</v>
      </c>
      <c r="BP10" s="626"/>
      <c r="BQ10" s="626"/>
      <c r="BR10" s="626"/>
      <c r="BS10" s="627" t="s">
        <v>139</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1013</v>
      </c>
      <c r="CS10" s="624"/>
      <c r="CT10" s="624"/>
      <c r="CU10" s="624"/>
      <c r="CV10" s="624"/>
      <c r="CW10" s="624"/>
      <c r="CX10" s="624"/>
      <c r="CY10" s="625"/>
      <c r="CZ10" s="626">
        <v>0</v>
      </c>
      <c r="DA10" s="626"/>
      <c r="DB10" s="626"/>
      <c r="DC10" s="626"/>
      <c r="DD10" s="632" t="s">
        <v>131</v>
      </c>
      <c r="DE10" s="624"/>
      <c r="DF10" s="624"/>
      <c r="DG10" s="624"/>
      <c r="DH10" s="624"/>
      <c r="DI10" s="624"/>
      <c r="DJ10" s="624"/>
      <c r="DK10" s="624"/>
      <c r="DL10" s="624"/>
      <c r="DM10" s="624"/>
      <c r="DN10" s="624"/>
      <c r="DO10" s="624"/>
      <c r="DP10" s="625"/>
      <c r="DQ10" s="632">
        <v>1008</v>
      </c>
      <c r="DR10" s="624"/>
      <c r="DS10" s="624"/>
      <c r="DT10" s="624"/>
      <c r="DU10" s="624"/>
      <c r="DV10" s="624"/>
      <c r="DW10" s="624"/>
      <c r="DX10" s="624"/>
      <c r="DY10" s="624"/>
      <c r="DZ10" s="624"/>
      <c r="EA10" s="624"/>
      <c r="EB10" s="624"/>
      <c r="EC10" s="633"/>
    </row>
    <row r="11" spans="2:143" ht="11.25" customHeight="1">
      <c r="B11" s="620" t="s">
        <v>251</v>
      </c>
      <c r="C11" s="621"/>
      <c r="D11" s="621"/>
      <c r="E11" s="621"/>
      <c r="F11" s="621"/>
      <c r="G11" s="621"/>
      <c r="H11" s="621"/>
      <c r="I11" s="621"/>
      <c r="J11" s="621"/>
      <c r="K11" s="621"/>
      <c r="L11" s="621"/>
      <c r="M11" s="621"/>
      <c r="N11" s="621"/>
      <c r="O11" s="621"/>
      <c r="P11" s="621"/>
      <c r="Q11" s="622"/>
      <c r="R11" s="623">
        <v>288341</v>
      </c>
      <c r="S11" s="624"/>
      <c r="T11" s="624"/>
      <c r="U11" s="624"/>
      <c r="V11" s="624"/>
      <c r="W11" s="624"/>
      <c r="X11" s="624"/>
      <c r="Y11" s="625"/>
      <c r="Z11" s="628">
        <v>2.6</v>
      </c>
      <c r="AA11" s="629"/>
      <c r="AB11" s="629"/>
      <c r="AC11" s="635"/>
      <c r="AD11" s="632">
        <v>288341</v>
      </c>
      <c r="AE11" s="624"/>
      <c r="AF11" s="624"/>
      <c r="AG11" s="624"/>
      <c r="AH11" s="624"/>
      <c r="AI11" s="624"/>
      <c r="AJ11" s="624"/>
      <c r="AK11" s="625"/>
      <c r="AL11" s="628">
        <v>4.9000000000000004</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45405</v>
      </c>
      <c r="BH11" s="624"/>
      <c r="BI11" s="624"/>
      <c r="BJ11" s="624"/>
      <c r="BK11" s="624"/>
      <c r="BL11" s="624"/>
      <c r="BM11" s="624"/>
      <c r="BN11" s="625"/>
      <c r="BO11" s="626">
        <v>3.3</v>
      </c>
      <c r="BP11" s="626"/>
      <c r="BQ11" s="626"/>
      <c r="BR11" s="626"/>
      <c r="BS11" s="627" t="s">
        <v>131</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582086</v>
      </c>
      <c r="CS11" s="624"/>
      <c r="CT11" s="624"/>
      <c r="CU11" s="624"/>
      <c r="CV11" s="624"/>
      <c r="CW11" s="624"/>
      <c r="CX11" s="624"/>
      <c r="CY11" s="625"/>
      <c r="CZ11" s="626">
        <v>5.8</v>
      </c>
      <c r="DA11" s="626"/>
      <c r="DB11" s="626"/>
      <c r="DC11" s="626"/>
      <c r="DD11" s="632">
        <v>144480</v>
      </c>
      <c r="DE11" s="624"/>
      <c r="DF11" s="624"/>
      <c r="DG11" s="624"/>
      <c r="DH11" s="624"/>
      <c r="DI11" s="624"/>
      <c r="DJ11" s="624"/>
      <c r="DK11" s="624"/>
      <c r="DL11" s="624"/>
      <c r="DM11" s="624"/>
      <c r="DN11" s="624"/>
      <c r="DO11" s="624"/>
      <c r="DP11" s="625"/>
      <c r="DQ11" s="632">
        <v>320800</v>
      </c>
      <c r="DR11" s="624"/>
      <c r="DS11" s="624"/>
      <c r="DT11" s="624"/>
      <c r="DU11" s="624"/>
      <c r="DV11" s="624"/>
      <c r="DW11" s="624"/>
      <c r="DX11" s="624"/>
      <c r="DY11" s="624"/>
      <c r="DZ11" s="624"/>
      <c r="EA11" s="624"/>
      <c r="EB11" s="624"/>
      <c r="EC11" s="633"/>
    </row>
    <row r="12" spans="2:143" ht="11.25" customHeight="1">
      <c r="B12" s="620" t="s">
        <v>254</v>
      </c>
      <c r="C12" s="621"/>
      <c r="D12" s="621"/>
      <c r="E12" s="621"/>
      <c r="F12" s="621"/>
      <c r="G12" s="621"/>
      <c r="H12" s="621"/>
      <c r="I12" s="621"/>
      <c r="J12" s="621"/>
      <c r="K12" s="621"/>
      <c r="L12" s="621"/>
      <c r="M12" s="621"/>
      <c r="N12" s="621"/>
      <c r="O12" s="621"/>
      <c r="P12" s="621"/>
      <c r="Q12" s="622"/>
      <c r="R12" s="623">
        <v>16512</v>
      </c>
      <c r="S12" s="624"/>
      <c r="T12" s="624"/>
      <c r="U12" s="624"/>
      <c r="V12" s="624"/>
      <c r="W12" s="624"/>
      <c r="X12" s="624"/>
      <c r="Y12" s="625"/>
      <c r="Z12" s="626">
        <v>0.2</v>
      </c>
      <c r="AA12" s="626"/>
      <c r="AB12" s="626"/>
      <c r="AC12" s="626"/>
      <c r="AD12" s="627">
        <v>16512</v>
      </c>
      <c r="AE12" s="627"/>
      <c r="AF12" s="627"/>
      <c r="AG12" s="627"/>
      <c r="AH12" s="627"/>
      <c r="AI12" s="627"/>
      <c r="AJ12" s="627"/>
      <c r="AK12" s="627"/>
      <c r="AL12" s="628">
        <v>0.3</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739326</v>
      </c>
      <c r="BH12" s="624"/>
      <c r="BI12" s="624"/>
      <c r="BJ12" s="624"/>
      <c r="BK12" s="624"/>
      <c r="BL12" s="624"/>
      <c r="BM12" s="624"/>
      <c r="BN12" s="625"/>
      <c r="BO12" s="626">
        <v>54.2</v>
      </c>
      <c r="BP12" s="626"/>
      <c r="BQ12" s="626"/>
      <c r="BR12" s="626"/>
      <c r="BS12" s="627" t="s">
        <v>243</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460310</v>
      </c>
      <c r="CS12" s="624"/>
      <c r="CT12" s="624"/>
      <c r="CU12" s="624"/>
      <c r="CV12" s="624"/>
      <c r="CW12" s="624"/>
      <c r="CX12" s="624"/>
      <c r="CY12" s="625"/>
      <c r="CZ12" s="626">
        <v>4.5999999999999996</v>
      </c>
      <c r="DA12" s="626"/>
      <c r="DB12" s="626"/>
      <c r="DC12" s="626"/>
      <c r="DD12" s="632">
        <v>22664</v>
      </c>
      <c r="DE12" s="624"/>
      <c r="DF12" s="624"/>
      <c r="DG12" s="624"/>
      <c r="DH12" s="624"/>
      <c r="DI12" s="624"/>
      <c r="DJ12" s="624"/>
      <c r="DK12" s="624"/>
      <c r="DL12" s="624"/>
      <c r="DM12" s="624"/>
      <c r="DN12" s="624"/>
      <c r="DO12" s="624"/>
      <c r="DP12" s="625"/>
      <c r="DQ12" s="632">
        <v>173332</v>
      </c>
      <c r="DR12" s="624"/>
      <c r="DS12" s="624"/>
      <c r="DT12" s="624"/>
      <c r="DU12" s="624"/>
      <c r="DV12" s="624"/>
      <c r="DW12" s="624"/>
      <c r="DX12" s="624"/>
      <c r="DY12" s="624"/>
      <c r="DZ12" s="624"/>
      <c r="EA12" s="624"/>
      <c r="EB12" s="624"/>
      <c r="EC12" s="633"/>
    </row>
    <row r="13" spans="2:143" ht="11.25" customHeight="1">
      <c r="B13" s="620" t="s">
        <v>257</v>
      </c>
      <c r="C13" s="621"/>
      <c r="D13" s="621"/>
      <c r="E13" s="621"/>
      <c r="F13" s="621"/>
      <c r="G13" s="621"/>
      <c r="H13" s="621"/>
      <c r="I13" s="621"/>
      <c r="J13" s="621"/>
      <c r="K13" s="621"/>
      <c r="L13" s="621"/>
      <c r="M13" s="621"/>
      <c r="N13" s="621"/>
      <c r="O13" s="621"/>
      <c r="P13" s="621"/>
      <c r="Q13" s="622"/>
      <c r="R13" s="623" t="s">
        <v>243</v>
      </c>
      <c r="S13" s="624"/>
      <c r="T13" s="624"/>
      <c r="U13" s="624"/>
      <c r="V13" s="624"/>
      <c r="W13" s="624"/>
      <c r="X13" s="624"/>
      <c r="Y13" s="625"/>
      <c r="Z13" s="626" t="s">
        <v>243</v>
      </c>
      <c r="AA13" s="626"/>
      <c r="AB13" s="626"/>
      <c r="AC13" s="626"/>
      <c r="AD13" s="627" t="s">
        <v>131</v>
      </c>
      <c r="AE13" s="627"/>
      <c r="AF13" s="627"/>
      <c r="AG13" s="627"/>
      <c r="AH13" s="627"/>
      <c r="AI13" s="627"/>
      <c r="AJ13" s="627"/>
      <c r="AK13" s="627"/>
      <c r="AL13" s="628" t="s">
        <v>243</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735039</v>
      </c>
      <c r="BH13" s="624"/>
      <c r="BI13" s="624"/>
      <c r="BJ13" s="624"/>
      <c r="BK13" s="624"/>
      <c r="BL13" s="624"/>
      <c r="BM13" s="624"/>
      <c r="BN13" s="625"/>
      <c r="BO13" s="626">
        <v>53.9</v>
      </c>
      <c r="BP13" s="626"/>
      <c r="BQ13" s="626"/>
      <c r="BR13" s="626"/>
      <c r="BS13" s="627" t="s">
        <v>243</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665734</v>
      </c>
      <c r="CS13" s="624"/>
      <c r="CT13" s="624"/>
      <c r="CU13" s="624"/>
      <c r="CV13" s="624"/>
      <c r="CW13" s="624"/>
      <c r="CX13" s="624"/>
      <c r="CY13" s="625"/>
      <c r="CZ13" s="626">
        <v>6.7</v>
      </c>
      <c r="DA13" s="626"/>
      <c r="DB13" s="626"/>
      <c r="DC13" s="626"/>
      <c r="DD13" s="632">
        <v>343071</v>
      </c>
      <c r="DE13" s="624"/>
      <c r="DF13" s="624"/>
      <c r="DG13" s="624"/>
      <c r="DH13" s="624"/>
      <c r="DI13" s="624"/>
      <c r="DJ13" s="624"/>
      <c r="DK13" s="624"/>
      <c r="DL13" s="624"/>
      <c r="DM13" s="624"/>
      <c r="DN13" s="624"/>
      <c r="DO13" s="624"/>
      <c r="DP13" s="625"/>
      <c r="DQ13" s="632">
        <v>402706</v>
      </c>
      <c r="DR13" s="624"/>
      <c r="DS13" s="624"/>
      <c r="DT13" s="624"/>
      <c r="DU13" s="624"/>
      <c r="DV13" s="624"/>
      <c r="DW13" s="624"/>
      <c r="DX13" s="624"/>
      <c r="DY13" s="624"/>
      <c r="DZ13" s="624"/>
      <c r="EA13" s="624"/>
      <c r="EB13" s="624"/>
      <c r="EC13" s="633"/>
    </row>
    <row r="14" spans="2:143" ht="11.25" customHeight="1">
      <c r="B14" s="620" t="s">
        <v>260</v>
      </c>
      <c r="C14" s="621"/>
      <c r="D14" s="621"/>
      <c r="E14" s="621"/>
      <c r="F14" s="621"/>
      <c r="G14" s="621"/>
      <c r="H14" s="621"/>
      <c r="I14" s="621"/>
      <c r="J14" s="621"/>
      <c r="K14" s="621"/>
      <c r="L14" s="621"/>
      <c r="M14" s="621"/>
      <c r="N14" s="621"/>
      <c r="O14" s="621"/>
      <c r="P14" s="621"/>
      <c r="Q14" s="622"/>
      <c r="R14" s="623">
        <v>157</v>
      </c>
      <c r="S14" s="624"/>
      <c r="T14" s="624"/>
      <c r="U14" s="624"/>
      <c r="V14" s="624"/>
      <c r="W14" s="624"/>
      <c r="X14" s="624"/>
      <c r="Y14" s="625"/>
      <c r="Z14" s="626">
        <v>0</v>
      </c>
      <c r="AA14" s="626"/>
      <c r="AB14" s="626"/>
      <c r="AC14" s="626"/>
      <c r="AD14" s="627">
        <v>157</v>
      </c>
      <c r="AE14" s="627"/>
      <c r="AF14" s="627"/>
      <c r="AG14" s="627"/>
      <c r="AH14" s="627"/>
      <c r="AI14" s="627"/>
      <c r="AJ14" s="627"/>
      <c r="AK14" s="627"/>
      <c r="AL14" s="628">
        <v>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48935</v>
      </c>
      <c r="BH14" s="624"/>
      <c r="BI14" s="624"/>
      <c r="BJ14" s="624"/>
      <c r="BK14" s="624"/>
      <c r="BL14" s="624"/>
      <c r="BM14" s="624"/>
      <c r="BN14" s="625"/>
      <c r="BO14" s="626">
        <v>3.6</v>
      </c>
      <c r="BP14" s="626"/>
      <c r="BQ14" s="626"/>
      <c r="BR14" s="626"/>
      <c r="BS14" s="627" t="s">
        <v>131</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503496</v>
      </c>
      <c r="CS14" s="624"/>
      <c r="CT14" s="624"/>
      <c r="CU14" s="624"/>
      <c r="CV14" s="624"/>
      <c r="CW14" s="624"/>
      <c r="CX14" s="624"/>
      <c r="CY14" s="625"/>
      <c r="CZ14" s="626">
        <v>5</v>
      </c>
      <c r="DA14" s="626"/>
      <c r="DB14" s="626"/>
      <c r="DC14" s="626"/>
      <c r="DD14" s="632">
        <v>100737</v>
      </c>
      <c r="DE14" s="624"/>
      <c r="DF14" s="624"/>
      <c r="DG14" s="624"/>
      <c r="DH14" s="624"/>
      <c r="DI14" s="624"/>
      <c r="DJ14" s="624"/>
      <c r="DK14" s="624"/>
      <c r="DL14" s="624"/>
      <c r="DM14" s="624"/>
      <c r="DN14" s="624"/>
      <c r="DO14" s="624"/>
      <c r="DP14" s="625"/>
      <c r="DQ14" s="632">
        <v>411177</v>
      </c>
      <c r="DR14" s="624"/>
      <c r="DS14" s="624"/>
      <c r="DT14" s="624"/>
      <c r="DU14" s="624"/>
      <c r="DV14" s="624"/>
      <c r="DW14" s="624"/>
      <c r="DX14" s="624"/>
      <c r="DY14" s="624"/>
      <c r="DZ14" s="624"/>
      <c r="EA14" s="624"/>
      <c r="EB14" s="624"/>
      <c r="EC14" s="633"/>
    </row>
    <row r="15" spans="2:143" ht="11.25" customHeight="1">
      <c r="B15" s="620" t="s">
        <v>263</v>
      </c>
      <c r="C15" s="621"/>
      <c r="D15" s="621"/>
      <c r="E15" s="621"/>
      <c r="F15" s="621"/>
      <c r="G15" s="621"/>
      <c r="H15" s="621"/>
      <c r="I15" s="621"/>
      <c r="J15" s="621"/>
      <c r="K15" s="621"/>
      <c r="L15" s="621"/>
      <c r="M15" s="621"/>
      <c r="N15" s="621"/>
      <c r="O15" s="621"/>
      <c r="P15" s="621"/>
      <c r="Q15" s="622"/>
      <c r="R15" s="623" t="s">
        <v>243</v>
      </c>
      <c r="S15" s="624"/>
      <c r="T15" s="624"/>
      <c r="U15" s="624"/>
      <c r="V15" s="624"/>
      <c r="W15" s="624"/>
      <c r="X15" s="624"/>
      <c r="Y15" s="625"/>
      <c r="Z15" s="626" t="s">
        <v>131</v>
      </c>
      <c r="AA15" s="626"/>
      <c r="AB15" s="626"/>
      <c r="AC15" s="626"/>
      <c r="AD15" s="627" t="s">
        <v>131</v>
      </c>
      <c r="AE15" s="627"/>
      <c r="AF15" s="627"/>
      <c r="AG15" s="627"/>
      <c r="AH15" s="627"/>
      <c r="AI15" s="627"/>
      <c r="AJ15" s="627"/>
      <c r="AK15" s="627"/>
      <c r="AL15" s="628" t="s">
        <v>243</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69332</v>
      </c>
      <c r="BH15" s="624"/>
      <c r="BI15" s="624"/>
      <c r="BJ15" s="624"/>
      <c r="BK15" s="624"/>
      <c r="BL15" s="624"/>
      <c r="BM15" s="624"/>
      <c r="BN15" s="625"/>
      <c r="BO15" s="626">
        <v>5.0999999999999996</v>
      </c>
      <c r="BP15" s="626"/>
      <c r="BQ15" s="626"/>
      <c r="BR15" s="626"/>
      <c r="BS15" s="627" t="s">
        <v>131</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1974756</v>
      </c>
      <c r="CS15" s="624"/>
      <c r="CT15" s="624"/>
      <c r="CU15" s="624"/>
      <c r="CV15" s="624"/>
      <c r="CW15" s="624"/>
      <c r="CX15" s="624"/>
      <c r="CY15" s="625"/>
      <c r="CZ15" s="626">
        <v>19.8</v>
      </c>
      <c r="DA15" s="626"/>
      <c r="DB15" s="626"/>
      <c r="DC15" s="626"/>
      <c r="DD15" s="632">
        <v>1127346</v>
      </c>
      <c r="DE15" s="624"/>
      <c r="DF15" s="624"/>
      <c r="DG15" s="624"/>
      <c r="DH15" s="624"/>
      <c r="DI15" s="624"/>
      <c r="DJ15" s="624"/>
      <c r="DK15" s="624"/>
      <c r="DL15" s="624"/>
      <c r="DM15" s="624"/>
      <c r="DN15" s="624"/>
      <c r="DO15" s="624"/>
      <c r="DP15" s="625"/>
      <c r="DQ15" s="632">
        <v>782438</v>
      </c>
      <c r="DR15" s="624"/>
      <c r="DS15" s="624"/>
      <c r="DT15" s="624"/>
      <c r="DU15" s="624"/>
      <c r="DV15" s="624"/>
      <c r="DW15" s="624"/>
      <c r="DX15" s="624"/>
      <c r="DY15" s="624"/>
      <c r="DZ15" s="624"/>
      <c r="EA15" s="624"/>
      <c r="EB15" s="624"/>
      <c r="EC15" s="633"/>
    </row>
    <row r="16" spans="2:143" ht="11.25" customHeight="1">
      <c r="B16" s="620" t="s">
        <v>266</v>
      </c>
      <c r="C16" s="621"/>
      <c r="D16" s="621"/>
      <c r="E16" s="621"/>
      <c r="F16" s="621"/>
      <c r="G16" s="621"/>
      <c r="H16" s="621"/>
      <c r="I16" s="621"/>
      <c r="J16" s="621"/>
      <c r="K16" s="621"/>
      <c r="L16" s="621"/>
      <c r="M16" s="621"/>
      <c r="N16" s="621"/>
      <c r="O16" s="621"/>
      <c r="P16" s="621"/>
      <c r="Q16" s="622"/>
      <c r="R16" s="623">
        <v>8534</v>
      </c>
      <c r="S16" s="624"/>
      <c r="T16" s="624"/>
      <c r="U16" s="624"/>
      <c r="V16" s="624"/>
      <c r="W16" s="624"/>
      <c r="X16" s="624"/>
      <c r="Y16" s="625"/>
      <c r="Z16" s="626">
        <v>0.1</v>
      </c>
      <c r="AA16" s="626"/>
      <c r="AB16" s="626"/>
      <c r="AC16" s="626"/>
      <c r="AD16" s="627">
        <v>8534</v>
      </c>
      <c r="AE16" s="627"/>
      <c r="AF16" s="627"/>
      <c r="AG16" s="627"/>
      <c r="AH16" s="627"/>
      <c r="AI16" s="627"/>
      <c r="AJ16" s="627"/>
      <c r="AK16" s="627"/>
      <c r="AL16" s="628">
        <v>0.1</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131</v>
      </c>
      <c r="BH16" s="624"/>
      <c r="BI16" s="624"/>
      <c r="BJ16" s="624"/>
      <c r="BK16" s="624"/>
      <c r="BL16" s="624"/>
      <c r="BM16" s="624"/>
      <c r="BN16" s="625"/>
      <c r="BO16" s="626" t="s">
        <v>139</v>
      </c>
      <c r="BP16" s="626"/>
      <c r="BQ16" s="626"/>
      <c r="BR16" s="626"/>
      <c r="BS16" s="627" t="s">
        <v>243</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v>7590</v>
      </c>
      <c r="CS16" s="624"/>
      <c r="CT16" s="624"/>
      <c r="CU16" s="624"/>
      <c r="CV16" s="624"/>
      <c r="CW16" s="624"/>
      <c r="CX16" s="624"/>
      <c r="CY16" s="625"/>
      <c r="CZ16" s="626">
        <v>0.1</v>
      </c>
      <c r="DA16" s="626"/>
      <c r="DB16" s="626"/>
      <c r="DC16" s="626"/>
      <c r="DD16" s="632" t="s">
        <v>243</v>
      </c>
      <c r="DE16" s="624"/>
      <c r="DF16" s="624"/>
      <c r="DG16" s="624"/>
      <c r="DH16" s="624"/>
      <c r="DI16" s="624"/>
      <c r="DJ16" s="624"/>
      <c r="DK16" s="624"/>
      <c r="DL16" s="624"/>
      <c r="DM16" s="624"/>
      <c r="DN16" s="624"/>
      <c r="DO16" s="624"/>
      <c r="DP16" s="625"/>
      <c r="DQ16" s="632">
        <v>2890</v>
      </c>
      <c r="DR16" s="624"/>
      <c r="DS16" s="624"/>
      <c r="DT16" s="624"/>
      <c r="DU16" s="624"/>
      <c r="DV16" s="624"/>
      <c r="DW16" s="624"/>
      <c r="DX16" s="624"/>
      <c r="DY16" s="624"/>
      <c r="DZ16" s="624"/>
      <c r="EA16" s="624"/>
      <c r="EB16" s="624"/>
      <c r="EC16" s="633"/>
    </row>
    <row r="17" spans="2:133" ht="11.25" customHeight="1">
      <c r="B17" s="620" t="s">
        <v>269</v>
      </c>
      <c r="C17" s="621"/>
      <c r="D17" s="621"/>
      <c r="E17" s="621"/>
      <c r="F17" s="621"/>
      <c r="G17" s="621"/>
      <c r="H17" s="621"/>
      <c r="I17" s="621"/>
      <c r="J17" s="621"/>
      <c r="K17" s="621"/>
      <c r="L17" s="621"/>
      <c r="M17" s="621"/>
      <c r="N17" s="621"/>
      <c r="O17" s="621"/>
      <c r="P17" s="621"/>
      <c r="Q17" s="622"/>
      <c r="R17" s="623">
        <v>29315</v>
      </c>
      <c r="S17" s="624"/>
      <c r="T17" s="624"/>
      <c r="U17" s="624"/>
      <c r="V17" s="624"/>
      <c r="W17" s="624"/>
      <c r="X17" s="624"/>
      <c r="Y17" s="625"/>
      <c r="Z17" s="626">
        <v>0.3</v>
      </c>
      <c r="AA17" s="626"/>
      <c r="AB17" s="626"/>
      <c r="AC17" s="626"/>
      <c r="AD17" s="627">
        <v>29315</v>
      </c>
      <c r="AE17" s="627"/>
      <c r="AF17" s="627"/>
      <c r="AG17" s="627"/>
      <c r="AH17" s="627"/>
      <c r="AI17" s="627"/>
      <c r="AJ17" s="627"/>
      <c r="AK17" s="627"/>
      <c r="AL17" s="628">
        <v>0.5</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243</v>
      </c>
      <c r="BH17" s="624"/>
      <c r="BI17" s="624"/>
      <c r="BJ17" s="624"/>
      <c r="BK17" s="624"/>
      <c r="BL17" s="624"/>
      <c r="BM17" s="624"/>
      <c r="BN17" s="625"/>
      <c r="BO17" s="626" t="s">
        <v>139</v>
      </c>
      <c r="BP17" s="626"/>
      <c r="BQ17" s="626"/>
      <c r="BR17" s="626"/>
      <c r="BS17" s="627" t="s">
        <v>131</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878306</v>
      </c>
      <c r="CS17" s="624"/>
      <c r="CT17" s="624"/>
      <c r="CU17" s="624"/>
      <c r="CV17" s="624"/>
      <c r="CW17" s="624"/>
      <c r="CX17" s="624"/>
      <c r="CY17" s="625"/>
      <c r="CZ17" s="626">
        <v>8.8000000000000007</v>
      </c>
      <c r="DA17" s="626"/>
      <c r="DB17" s="626"/>
      <c r="DC17" s="626"/>
      <c r="DD17" s="632" t="s">
        <v>139</v>
      </c>
      <c r="DE17" s="624"/>
      <c r="DF17" s="624"/>
      <c r="DG17" s="624"/>
      <c r="DH17" s="624"/>
      <c r="DI17" s="624"/>
      <c r="DJ17" s="624"/>
      <c r="DK17" s="624"/>
      <c r="DL17" s="624"/>
      <c r="DM17" s="624"/>
      <c r="DN17" s="624"/>
      <c r="DO17" s="624"/>
      <c r="DP17" s="625"/>
      <c r="DQ17" s="632">
        <v>878306</v>
      </c>
      <c r="DR17" s="624"/>
      <c r="DS17" s="624"/>
      <c r="DT17" s="624"/>
      <c r="DU17" s="624"/>
      <c r="DV17" s="624"/>
      <c r="DW17" s="624"/>
      <c r="DX17" s="624"/>
      <c r="DY17" s="624"/>
      <c r="DZ17" s="624"/>
      <c r="EA17" s="624"/>
      <c r="EB17" s="624"/>
      <c r="EC17" s="633"/>
    </row>
    <row r="18" spans="2:133" ht="11.25" customHeight="1">
      <c r="B18" s="620" t="s">
        <v>272</v>
      </c>
      <c r="C18" s="621"/>
      <c r="D18" s="621"/>
      <c r="E18" s="621"/>
      <c r="F18" s="621"/>
      <c r="G18" s="621"/>
      <c r="H18" s="621"/>
      <c r="I18" s="621"/>
      <c r="J18" s="621"/>
      <c r="K18" s="621"/>
      <c r="L18" s="621"/>
      <c r="M18" s="621"/>
      <c r="N18" s="621"/>
      <c r="O18" s="621"/>
      <c r="P18" s="621"/>
      <c r="Q18" s="622"/>
      <c r="R18" s="623">
        <v>4231</v>
      </c>
      <c r="S18" s="624"/>
      <c r="T18" s="624"/>
      <c r="U18" s="624"/>
      <c r="V18" s="624"/>
      <c r="W18" s="624"/>
      <c r="X18" s="624"/>
      <c r="Y18" s="625"/>
      <c r="Z18" s="626">
        <v>0</v>
      </c>
      <c r="AA18" s="626"/>
      <c r="AB18" s="626"/>
      <c r="AC18" s="626"/>
      <c r="AD18" s="627">
        <v>4231</v>
      </c>
      <c r="AE18" s="627"/>
      <c r="AF18" s="627"/>
      <c r="AG18" s="627"/>
      <c r="AH18" s="627"/>
      <c r="AI18" s="627"/>
      <c r="AJ18" s="627"/>
      <c r="AK18" s="627"/>
      <c r="AL18" s="628">
        <v>0.1</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139</v>
      </c>
      <c r="BH18" s="624"/>
      <c r="BI18" s="624"/>
      <c r="BJ18" s="624"/>
      <c r="BK18" s="624"/>
      <c r="BL18" s="624"/>
      <c r="BM18" s="624"/>
      <c r="BN18" s="625"/>
      <c r="BO18" s="626" t="s">
        <v>139</v>
      </c>
      <c r="BP18" s="626"/>
      <c r="BQ18" s="626"/>
      <c r="BR18" s="626"/>
      <c r="BS18" s="627" t="s">
        <v>139</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131</v>
      </c>
      <c r="CS18" s="624"/>
      <c r="CT18" s="624"/>
      <c r="CU18" s="624"/>
      <c r="CV18" s="624"/>
      <c r="CW18" s="624"/>
      <c r="CX18" s="624"/>
      <c r="CY18" s="625"/>
      <c r="CZ18" s="626" t="s">
        <v>131</v>
      </c>
      <c r="DA18" s="626"/>
      <c r="DB18" s="626"/>
      <c r="DC18" s="626"/>
      <c r="DD18" s="632" t="s">
        <v>131</v>
      </c>
      <c r="DE18" s="624"/>
      <c r="DF18" s="624"/>
      <c r="DG18" s="624"/>
      <c r="DH18" s="624"/>
      <c r="DI18" s="624"/>
      <c r="DJ18" s="624"/>
      <c r="DK18" s="624"/>
      <c r="DL18" s="624"/>
      <c r="DM18" s="624"/>
      <c r="DN18" s="624"/>
      <c r="DO18" s="624"/>
      <c r="DP18" s="625"/>
      <c r="DQ18" s="632" t="s">
        <v>139</v>
      </c>
      <c r="DR18" s="624"/>
      <c r="DS18" s="624"/>
      <c r="DT18" s="624"/>
      <c r="DU18" s="624"/>
      <c r="DV18" s="624"/>
      <c r="DW18" s="624"/>
      <c r="DX18" s="624"/>
      <c r="DY18" s="624"/>
      <c r="DZ18" s="624"/>
      <c r="EA18" s="624"/>
      <c r="EB18" s="624"/>
      <c r="EC18" s="633"/>
    </row>
    <row r="19" spans="2:133" ht="11.25" customHeight="1">
      <c r="B19" s="620" t="s">
        <v>275</v>
      </c>
      <c r="C19" s="621"/>
      <c r="D19" s="621"/>
      <c r="E19" s="621"/>
      <c r="F19" s="621"/>
      <c r="G19" s="621"/>
      <c r="H19" s="621"/>
      <c r="I19" s="621"/>
      <c r="J19" s="621"/>
      <c r="K19" s="621"/>
      <c r="L19" s="621"/>
      <c r="M19" s="621"/>
      <c r="N19" s="621"/>
      <c r="O19" s="621"/>
      <c r="P19" s="621"/>
      <c r="Q19" s="622"/>
      <c r="R19" s="623">
        <v>3856</v>
      </c>
      <c r="S19" s="624"/>
      <c r="T19" s="624"/>
      <c r="U19" s="624"/>
      <c r="V19" s="624"/>
      <c r="W19" s="624"/>
      <c r="X19" s="624"/>
      <c r="Y19" s="625"/>
      <c r="Z19" s="626">
        <v>0</v>
      </c>
      <c r="AA19" s="626"/>
      <c r="AB19" s="626"/>
      <c r="AC19" s="626"/>
      <c r="AD19" s="627">
        <v>3856</v>
      </c>
      <c r="AE19" s="627"/>
      <c r="AF19" s="627"/>
      <c r="AG19" s="627"/>
      <c r="AH19" s="627"/>
      <c r="AI19" s="627"/>
      <c r="AJ19" s="627"/>
      <c r="AK19" s="627"/>
      <c r="AL19" s="628">
        <v>0.1</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v>10606</v>
      </c>
      <c r="BH19" s="624"/>
      <c r="BI19" s="624"/>
      <c r="BJ19" s="624"/>
      <c r="BK19" s="624"/>
      <c r="BL19" s="624"/>
      <c r="BM19" s="624"/>
      <c r="BN19" s="625"/>
      <c r="BO19" s="626">
        <v>0.8</v>
      </c>
      <c r="BP19" s="626"/>
      <c r="BQ19" s="626"/>
      <c r="BR19" s="626"/>
      <c r="BS19" s="627" t="s">
        <v>139</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131</v>
      </c>
      <c r="CS19" s="624"/>
      <c r="CT19" s="624"/>
      <c r="CU19" s="624"/>
      <c r="CV19" s="624"/>
      <c r="CW19" s="624"/>
      <c r="CX19" s="624"/>
      <c r="CY19" s="625"/>
      <c r="CZ19" s="626" t="s">
        <v>243</v>
      </c>
      <c r="DA19" s="626"/>
      <c r="DB19" s="626"/>
      <c r="DC19" s="626"/>
      <c r="DD19" s="632" t="s">
        <v>131</v>
      </c>
      <c r="DE19" s="624"/>
      <c r="DF19" s="624"/>
      <c r="DG19" s="624"/>
      <c r="DH19" s="624"/>
      <c r="DI19" s="624"/>
      <c r="DJ19" s="624"/>
      <c r="DK19" s="624"/>
      <c r="DL19" s="624"/>
      <c r="DM19" s="624"/>
      <c r="DN19" s="624"/>
      <c r="DO19" s="624"/>
      <c r="DP19" s="625"/>
      <c r="DQ19" s="632" t="s">
        <v>243</v>
      </c>
      <c r="DR19" s="624"/>
      <c r="DS19" s="624"/>
      <c r="DT19" s="624"/>
      <c r="DU19" s="624"/>
      <c r="DV19" s="624"/>
      <c r="DW19" s="624"/>
      <c r="DX19" s="624"/>
      <c r="DY19" s="624"/>
      <c r="DZ19" s="624"/>
      <c r="EA19" s="624"/>
      <c r="EB19" s="624"/>
      <c r="EC19" s="633"/>
    </row>
    <row r="20" spans="2:133" ht="11.25" customHeight="1">
      <c r="B20" s="636" t="s">
        <v>278</v>
      </c>
      <c r="C20" s="637"/>
      <c r="D20" s="637"/>
      <c r="E20" s="637"/>
      <c r="F20" s="637"/>
      <c r="G20" s="637"/>
      <c r="H20" s="637"/>
      <c r="I20" s="637"/>
      <c r="J20" s="637"/>
      <c r="K20" s="637"/>
      <c r="L20" s="637"/>
      <c r="M20" s="637"/>
      <c r="N20" s="637"/>
      <c r="O20" s="637"/>
      <c r="P20" s="637"/>
      <c r="Q20" s="638"/>
      <c r="R20" s="623">
        <v>375</v>
      </c>
      <c r="S20" s="624"/>
      <c r="T20" s="624"/>
      <c r="U20" s="624"/>
      <c r="V20" s="624"/>
      <c r="W20" s="624"/>
      <c r="X20" s="624"/>
      <c r="Y20" s="625"/>
      <c r="Z20" s="626">
        <v>0</v>
      </c>
      <c r="AA20" s="626"/>
      <c r="AB20" s="626"/>
      <c r="AC20" s="626"/>
      <c r="AD20" s="627">
        <v>375</v>
      </c>
      <c r="AE20" s="627"/>
      <c r="AF20" s="627"/>
      <c r="AG20" s="627"/>
      <c r="AH20" s="627"/>
      <c r="AI20" s="627"/>
      <c r="AJ20" s="627"/>
      <c r="AK20" s="627"/>
      <c r="AL20" s="628">
        <v>0</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v>10606</v>
      </c>
      <c r="BH20" s="624"/>
      <c r="BI20" s="624"/>
      <c r="BJ20" s="624"/>
      <c r="BK20" s="624"/>
      <c r="BL20" s="624"/>
      <c r="BM20" s="624"/>
      <c r="BN20" s="625"/>
      <c r="BO20" s="626">
        <v>0.8</v>
      </c>
      <c r="BP20" s="626"/>
      <c r="BQ20" s="626"/>
      <c r="BR20" s="626"/>
      <c r="BS20" s="627" t="s">
        <v>131</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9978203</v>
      </c>
      <c r="CS20" s="624"/>
      <c r="CT20" s="624"/>
      <c r="CU20" s="624"/>
      <c r="CV20" s="624"/>
      <c r="CW20" s="624"/>
      <c r="CX20" s="624"/>
      <c r="CY20" s="625"/>
      <c r="CZ20" s="626">
        <v>100</v>
      </c>
      <c r="DA20" s="626"/>
      <c r="DB20" s="626"/>
      <c r="DC20" s="626"/>
      <c r="DD20" s="632">
        <v>1752399</v>
      </c>
      <c r="DE20" s="624"/>
      <c r="DF20" s="624"/>
      <c r="DG20" s="624"/>
      <c r="DH20" s="624"/>
      <c r="DI20" s="624"/>
      <c r="DJ20" s="624"/>
      <c r="DK20" s="624"/>
      <c r="DL20" s="624"/>
      <c r="DM20" s="624"/>
      <c r="DN20" s="624"/>
      <c r="DO20" s="624"/>
      <c r="DP20" s="625"/>
      <c r="DQ20" s="632">
        <v>6773752</v>
      </c>
      <c r="DR20" s="624"/>
      <c r="DS20" s="624"/>
      <c r="DT20" s="624"/>
      <c r="DU20" s="624"/>
      <c r="DV20" s="624"/>
      <c r="DW20" s="624"/>
      <c r="DX20" s="624"/>
      <c r="DY20" s="624"/>
      <c r="DZ20" s="624"/>
      <c r="EA20" s="624"/>
      <c r="EB20" s="624"/>
      <c r="EC20" s="633"/>
    </row>
    <row r="21" spans="2:133" ht="11.25" customHeight="1">
      <c r="B21" s="620" t="s">
        <v>281</v>
      </c>
      <c r="C21" s="621"/>
      <c r="D21" s="621"/>
      <c r="E21" s="621"/>
      <c r="F21" s="621"/>
      <c r="G21" s="621"/>
      <c r="H21" s="621"/>
      <c r="I21" s="621"/>
      <c r="J21" s="621"/>
      <c r="K21" s="621"/>
      <c r="L21" s="621"/>
      <c r="M21" s="621"/>
      <c r="N21" s="621"/>
      <c r="O21" s="621"/>
      <c r="P21" s="621"/>
      <c r="Q21" s="622"/>
      <c r="R21" s="623">
        <v>4543395</v>
      </c>
      <c r="S21" s="624"/>
      <c r="T21" s="624"/>
      <c r="U21" s="624"/>
      <c r="V21" s="624"/>
      <c r="W21" s="624"/>
      <c r="X21" s="624"/>
      <c r="Y21" s="625"/>
      <c r="Z21" s="626">
        <v>41.3</v>
      </c>
      <c r="AA21" s="626"/>
      <c r="AB21" s="626"/>
      <c r="AC21" s="626"/>
      <c r="AD21" s="627">
        <v>4100256</v>
      </c>
      <c r="AE21" s="627"/>
      <c r="AF21" s="627"/>
      <c r="AG21" s="627"/>
      <c r="AH21" s="627"/>
      <c r="AI21" s="627"/>
      <c r="AJ21" s="627"/>
      <c r="AK21" s="627"/>
      <c r="AL21" s="628">
        <v>69.099999999999994</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v>10606</v>
      </c>
      <c r="BH21" s="624"/>
      <c r="BI21" s="624"/>
      <c r="BJ21" s="624"/>
      <c r="BK21" s="624"/>
      <c r="BL21" s="624"/>
      <c r="BM21" s="624"/>
      <c r="BN21" s="625"/>
      <c r="BO21" s="626">
        <v>0.8</v>
      </c>
      <c r="BP21" s="626"/>
      <c r="BQ21" s="626"/>
      <c r="BR21" s="626"/>
      <c r="BS21" s="627" t="s">
        <v>131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283</v>
      </c>
      <c r="C22" s="621"/>
      <c r="D22" s="621"/>
      <c r="E22" s="621"/>
      <c r="F22" s="621"/>
      <c r="G22" s="621"/>
      <c r="H22" s="621"/>
      <c r="I22" s="621"/>
      <c r="J22" s="621"/>
      <c r="K22" s="621"/>
      <c r="L22" s="621"/>
      <c r="M22" s="621"/>
      <c r="N22" s="621"/>
      <c r="O22" s="621"/>
      <c r="P22" s="621"/>
      <c r="Q22" s="622"/>
      <c r="R22" s="623">
        <v>4100256</v>
      </c>
      <c r="S22" s="624"/>
      <c r="T22" s="624"/>
      <c r="U22" s="624"/>
      <c r="V22" s="624"/>
      <c r="W22" s="624"/>
      <c r="X22" s="624"/>
      <c r="Y22" s="625"/>
      <c r="Z22" s="626">
        <v>37.299999999999997</v>
      </c>
      <c r="AA22" s="626"/>
      <c r="AB22" s="626"/>
      <c r="AC22" s="626"/>
      <c r="AD22" s="627">
        <v>4100256</v>
      </c>
      <c r="AE22" s="627"/>
      <c r="AF22" s="627"/>
      <c r="AG22" s="627"/>
      <c r="AH22" s="627"/>
      <c r="AI22" s="627"/>
      <c r="AJ22" s="627"/>
      <c r="AK22" s="627"/>
      <c r="AL22" s="628">
        <v>69.099999999999994</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131</v>
      </c>
      <c r="BH22" s="624"/>
      <c r="BI22" s="624"/>
      <c r="BJ22" s="624"/>
      <c r="BK22" s="624"/>
      <c r="BL22" s="624"/>
      <c r="BM22" s="624"/>
      <c r="BN22" s="625"/>
      <c r="BO22" s="626" t="s">
        <v>243</v>
      </c>
      <c r="BP22" s="626"/>
      <c r="BQ22" s="626"/>
      <c r="BR22" s="626"/>
      <c r="BS22" s="627" t="s">
        <v>243</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286</v>
      </c>
      <c r="C23" s="621"/>
      <c r="D23" s="621"/>
      <c r="E23" s="621"/>
      <c r="F23" s="621"/>
      <c r="G23" s="621"/>
      <c r="H23" s="621"/>
      <c r="I23" s="621"/>
      <c r="J23" s="621"/>
      <c r="K23" s="621"/>
      <c r="L23" s="621"/>
      <c r="M23" s="621"/>
      <c r="N23" s="621"/>
      <c r="O23" s="621"/>
      <c r="P23" s="621"/>
      <c r="Q23" s="622"/>
      <c r="R23" s="623">
        <v>443139</v>
      </c>
      <c r="S23" s="624"/>
      <c r="T23" s="624"/>
      <c r="U23" s="624"/>
      <c r="V23" s="624"/>
      <c r="W23" s="624"/>
      <c r="X23" s="624"/>
      <c r="Y23" s="625"/>
      <c r="Z23" s="626">
        <v>4</v>
      </c>
      <c r="AA23" s="626"/>
      <c r="AB23" s="626"/>
      <c r="AC23" s="626"/>
      <c r="AD23" s="627" t="s">
        <v>243</v>
      </c>
      <c r="AE23" s="627"/>
      <c r="AF23" s="627"/>
      <c r="AG23" s="627"/>
      <c r="AH23" s="627"/>
      <c r="AI23" s="627"/>
      <c r="AJ23" s="627"/>
      <c r="AK23" s="627"/>
      <c r="AL23" s="628" t="s">
        <v>139</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t="s">
        <v>139</v>
      </c>
      <c r="BH23" s="624"/>
      <c r="BI23" s="624"/>
      <c r="BJ23" s="624"/>
      <c r="BK23" s="624"/>
      <c r="BL23" s="624"/>
      <c r="BM23" s="624"/>
      <c r="BN23" s="625"/>
      <c r="BO23" s="626" t="s">
        <v>243</v>
      </c>
      <c r="BP23" s="626"/>
      <c r="BQ23" s="626"/>
      <c r="BR23" s="626"/>
      <c r="BS23" s="627" t="s">
        <v>131</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c r="B24" s="620" t="s">
        <v>293</v>
      </c>
      <c r="C24" s="621"/>
      <c r="D24" s="621"/>
      <c r="E24" s="621"/>
      <c r="F24" s="621"/>
      <c r="G24" s="621"/>
      <c r="H24" s="621"/>
      <c r="I24" s="621"/>
      <c r="J24" s="621"/>
      <c r="K24" s="621"/>
      <c r="L24" s="621"/>
      <c r="M24" s="621"/>
      <c r="N24" s="621"/>
      <c r="O24" s="621"/>
      <c r="P24" s="621"/>
      <c r="Q24" s="622"/>
      <c r="R24" s="623" t="s">
        <v>243</v>
      </c>
      <c r="S24" s="624"/>
      <c r="T24" s="624"/>
      <c r="U24" s="624"/>
      <c r="V24" s="624"/>
      <c r="W24" s="624"/>
      <c r="X24" s="624"/>
      <c r="Y24" s="625"/>
      <c r="Z24" s="626" t="s">
        <v>243</v>
      </c>
      <c r="AA24" s="626"/>
      <c r="AB24" s="626"/>
      <c r="AC24" s="626"/>
      <c r="AD24" s="627" t="s">
        <v>131</v>
      </c>
      <c r="AE24" s="627"/>
      <c r="AF24" s="627"/>
      <c r="AG24" s="627"/>
      <c r="AH24" s="627"/>
      <c r="AI24" s="627"/>
      <c r="AJ24" s="627"/>
      <c r="AK24" s="627"/>
      <c r="AL24" s="628" t="s">
        <v>131</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243</v>
      </c>
      <c r="BH24" s="624"/>
      <c r="BI24" s="624"/>
      <c r="BJ24" s="624"/>
      <c r="BK24" s="624"/>
      <c r="BL24" s="624"/>
      <c r="BM24" s="624"/>
      <c r="BN24" s="625"/>
      <c r="BO24" s="626" t="s">
        <v>243</v>
      </c>
      <c r="BP24" s="626"/>
      <c r="BQ24" s="626"/>
      <c r="BR24" s="626"/>
      <c r="BS24" s="627" t="s">
        <v>243</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3391742</v>
      </c>
      <c r="CS24" s="613"/>
      <c r="CT24" s="613"/>
      <c r="CU24" s="613"/>
      <c r="CV24" s="613"/>
      <c r="CW24" s="613"/>
      <c r="CX24" s="613"/>
      <c r="CY24" s="614"/>
      <c r="CZ24" s="617">
        <v>34</v>
      </c>
      <c r="DA24" s="618"/>
      <c r="DB24" s="618"/>
      <c r="DC24" s="634"/>
      <c r="DD24" s="658">
        <v>2573182</v>
      </c>
      <c r="DE24" s="613"/>
      <c r="DF24" s="613"/>
      <c r="DG24" s="613"/>
      <c r="DH24" s="613"/>
      <c r="DI24" s="613"/>
      <c r="DJ24" s="613"/>
      <c r="DK24" s="614"/>
      <c r="DL24" s="658">
        <v>2099666</v>
      </c>
      <c r="DM24" s="613"/>
      <c r="DN24" s="613"/>
      <c r="DO24" s="613"/>
      <c r="DP24" s="613"/>
      <c r="DQ24" s="613"/>
      <c r="DR24" s="613"/>
      <c r="DS24" s="613"/>
      <c r="DT24" s="613"/>
      <c r="DU24" s="613"/>
      <c r="DV24" s="614"/>
      <c r="DW24" s="617">
        <v>35</v>
      </c>
      <c r="DX24" s="618"/>
      <c r="DY24" s="618"/>
      <c r="DZ24" s="618"/>
      <c r="EA24" s="618"/>
      <c r="EB24" s="618"/>
      <c r="EC24" s="619"/>
    </row>
    <row r="25" spans="2:133" ht="11.25" customHeight="1">
      <c r="B25" s="620" t="s">
        <v>296</v>
      </c>
      <c r="C25" s="621"/>
      <c r="D25" s="621"/>
      <c r="E25" s="621"/>
      <c r="F25" s="621"/>
      <c r="G25" s="621"/>
      <c r="H25" s="621"/>
      <c r="I25" s="621"/>
      <c r="J25" s="621"/>
      <c r="K25" s="621"/>
      <c r="L25" s="621"/>
      <c r="M25" s="621"/>
      <c r="N25" s="621"/>
      <c r="O25" s="621"/>
      <c r="P25" s="621"/>
      <c r="Q25" s="622"/>
      <c r="R25" s="623">
        <v>6360959</v>
      </c>
      <c r="S25" s="624"/>
      <c r="T25" s="624"/>
      <c r="U25" s="624"/>
      <c r="V25" s="624"/>
      <c r="W25" s="624"/>
      <c r="X25" s="624"/>
      <c r="Y25" s="625"/>
      <c r="Z25" s="626">
        <v>57.8</v>
      </c>
      <c r="AA25" s="626"/>
      <c r="AB25" s="626"/>
      <c r="AC25" s="626"/>
      <c r="AD25" s="627">
        <v>5917820</v>
      </c>
      <c r="AE25" s="627"/>
      <c r="AF25" s="627"/>
      <c r="AG25" s="627"/>
      <c r="AH25" s="627"/>
      <c r="AI25" s="627"/>
      <c r="AJ25" s="627"/>
      <c r="AK25" s="627"/>
      <c r="AL25" s="628">
        <v>99.8</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139</v>
      </c>
      <c r="BH25" s="624"/>
      <c r="BI25" s="624"/>
      <c r="BJ25" s="624"/>
      <c r="BK25" s="624"/>
      <c r="BL25" s="624"/>
      <c r="BM25" s="624"/>
      <c r="BN25" s="625"/>
      <c r="BO25" s="626" t="s">
        <v>243</v>
      </c>
      <c r="BP25" s="626"/>
      <c r="BQ25" s="626"/>
      <c r="BR25" s="626"/>
      <c r="BS25" s="627" t="s">
        <v>139</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1505706</v>
      </c>
      <c r="CS25" s="655"/>
      <c r="CT25" s="655"/>
      <c r="CU25" s="655"/>
      <c r="CV25" s="655"/>
      <c r="CW25" s="655"/>
      <c r="CX25" s="655"/>
      <c r="CY25" s="656"/>
      <c r="CZ25" s="628">
        <v>15.1</v>
      </c>
      <c r="DA25" s="653"/>
      <c r="DB25" s="653"/>
      <c r="DC25" s="657"/>
      <c r="DD25" s="632">
        <v>1384309</v>
      </c>
      <c r="DE25" s="655"/>
      <c r="DF25" s="655"/>
      <c r="DG25" s="655"/>
      <c r="DH25" s="655"/>
      <c r="DI25" s="655"/>
      <c r="DJ25" s="655"/>
      <c r="DK25" s="656"/>
      <c r="DL25" s="632">
        <v>1297309</v>
      </c>
      <c r="DM25" s="655"/>
      <c r="DN25" s="655"/>
      <c r="DO25" s="655"/>
      <c r="DP25" s="655"/>
      <c r="DQ25" s="655"/>
      <c r="DR25" s="655"/>
      <c r="DS25" s="655"/>
      <c r="DT25" s="655"/>
      <c r="DU25" s="655"/>
      <c r="DV25" s="656"/>
      <c r="DW25" s="628">
        <v>21.7</v>
      </c>
      <c r="DX25" s="653"/>
      <c r="DY25" s="653"/>
      <c r="DZ25" s="653"/>
      <c r="EA25" s="653"/>
      <c r="EB25" s="653"/>
      <c r="EC25" s="654"/>
    </row>
    <row r="26" spans="2:133" ht="11.25" customHeight="1">
      <c r="B26" s="620" t="s">
        <v>299</v>
      </c>
      <c r="C26" s="621"/>
      <c r="D26" s="621"/>
      <c r="E26" s="621"/>
      <c r="F26" s="621"/>
      <c r="G26" s="621"/>
      <c r="H26" s="621"/>
      <c r="I26" s="621"/>
      <c r="J26" s="621"/>
      <c r="K26" s="621"/>
      <c r="L26" s="621"/>
      <c r="M26" s="621"/>
      <c r="N26" s="621"/>
      <c r="O26" s="621"/>
      <c r="P26" s="621"/>
      <c r="Q26" s="622"/>
      <c r="R26" s="623">
        <v>1309</v>
      </c>
      <c r="S26" s="624"/>
      <c r="T26" s="624"/>
      <c r="U26" s="624"/>
      <c r="V26" s="624"/>
      <c r="W26" s="624"/>
      <c r="X26" s="624"/>
      <c r="Y26" s="625"/>
      <c r="Z26" s="626">
        <v>0</v>
      </c>
      <c r="AA26" s="626"/>
      <c r="AB26" s="626"/>
      <c r="AC26" s="626"/>
      <c r="AD26" s="627">
        <v>1309</v>
      </c>
      <c r="AE26" s="627"/>
      <c r="AF26" s="627"/>
      <c r="AG26" s="627"/>
      <c r="AH26" s="627"/>
      <c r="AI26" s="627"/>
      <c r="AJ26" s="627"/>
      <c r="AK26" s="627"/>
      <c r="AL26" s="628">
        <v>0</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131</v>
      </c>
      <c r="BH26" s="624"/>
      <c r="BI26" s="624"/>
      <c r="BJ26" s="624"/>
      <c r="BK26" s="624"/>
      <c r="BL26" s="624"/>
      <c r="BM26" s="624"/>
      <c r="BN26" s="625"/>
      <c r="BO26" s="626" t="s">
        <v>139</v>
      </c>
      <c r="BP26" s="626"/>
      <c r="BQ26" s="626"/>
      <c r="BR26" s="626"/>
      <c r="BS26" s="627" t="s">
        <v>139</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899395</v>
      </c>
      <c r="CS26" s="624"/>
      <c r="CT26" s="624"/>
      <c r="CU26" s="624"/>
      <c r="CV26" s="624"/>
      <c r="CW26" s="624"/>
      <c r="CX26" s="624"/>
      <c r="CY26" s="625"/>
      <c r="CZ26" s="628">
        <v>9</v>
      </c>
      <c r="DA26" s="653"/>
      <c r="DB26" s="653"/>
      <c r="DC26" s="657"/>
      <c r="DD26" s="632">
        <v>837787</v>
      </c>
      <c r="DE26" s="624"/>
      <c r="DF26" s="624"/>
      <c r="DG26" s="624"/>
      <c r="DH26" s="624"/>
      <c r="DI26" s="624"/>
      <c r="DJ26" s="624"/>
      <c r="DK26" s="625"/>
      <c r="DL26" s="632" t="s">
        <v>131</v>
      </c>
      <c r="DM26" s="624"/>
      <c r="DN26" s="624"/>
      <c r="DO26" s="624"/>
      <c r="DP26" s="624"/>
      <c r="DQ26" s="624"/>
      <c r="DR26" s="624"/>
      <c r="DS26" s="624"/>
      <c r="DT26" s="624"/>
      <c r="DU26" s="624"/>
      <c r="DV26" s="625"/>
      <c r="DW26" s="628" t="s">
        <v>243</v>
      </c>
      <c r="DX26" s="653"/>
      <c r="DY26" s="653"/>
      <c r="DZ26" s="653"/>
      <c r="EA26" s="653"/>
      <c r="EB26" s="653"/>
      <c r="EC26" s="654"/>
    </row>
    <row r="27" spans="2:133" ht="11.25" customHeight="1">
      <c r="B27" s="620" t="s">
        <v>302</v>
      </c>
      <c r="C27" s="621"/>
      <c r="D27" s="621"/>
      <c r="E27" s="621"/>
      <c r="F27" s="621"/>
      <c r="G27" s="621"/>
      <c r="H27" s="621"/>
      <c r="I27" s="621"/>
      <c r="J27" s="621"/>
      <c r="K27" s="621"/>
      <c r="L27" s="621"/>
      <c r="M27" s="621"/>
      <c r="N27" s="621"/>
      <c r="O27" s="621"/>
      <c r="P27" s="621"/>
      <c r="Q27" s="622"/>
      <c r="R27" s="623">
        <v>49797</v>
      </c>
      <c r="S27" s="624"/>
      <c r="T27" s="624"/>
      <c r="U27" s="624"/>
      <c r="V27" s="624"/>
      <c r="W27" s="624"/>
      <c r="X27" s="624"/>
      <c r="Y27" s="625"/>
      <c r="Z27" s="626">
        <v>0.5</v>
      </c>
      <c r="AA27" s="626"/>
      <c r="AB27" s="626"/>
      <c r="AC27" s="626"/>
      <c r="AD27" s="627" t="s">
        <v>131</v>
      </c>
      <c r="AE27" s="627"/>
      <c r="AF27" s="627"/>
      <c r="AG27" s="627"/>
      <c r="AH27" s="627"/>
      <c r="AI27" s="627"/>
      <c r="AJ27" s="627"/>
      <c r="AK27" s="627"/>
      <c r="AL27" s="628" t="s">
        <v>131</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1363748</v>
      </c>
      <c r="BH27" s="624"/>
      <c r="BI27" s="624"/>
      <c r="BJ27" s="624"/>
      <c r="BK27" s="624"/>
      <c r="BL27" s="624"/>
      <c r="BM27" s="624"/>
      <c r="BN27" s="625"/>
      <c r="BO27" s="626">
        <v>100</v>
      </c>
      <c r="BP27" s="626"/>
      <c r="BQ27" s="626"/>
      <c r="BR27" s="626"/>
      <c r="BS27" s="627" t="s">
        <v>131</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1007730</v>
      </c>
      <c r="CS27" s="655"/>
      <c r="CT27" s="655"/>
      <c r="CU27" s="655"/>
      <c r="CV27" s="655"/>
      <c r="CW27" s="655"/>
      <c r="CX27" s="655"/>
      <c r="CY27" s="656"/>
      <c r="CZ27" s="628">
        <v>10.1</v>
      </c>
      <c r="DA27" s="653"/>
      <c r="DB27" s="653"/>
      <c r="DC27" s="657"/>
      <c r="DD27" s="632">
        <v>310567</v>
      </c>
      <c r="DE27" s="655"/>
      <c r="DF27" s="655"/>
      <c r="DG27" s="655"/>
      <c r="DH27" s="655"/>
      <c r="DI27" s="655"/>
      <c r="DJ27" s="655"/>
      <c r="DK27" s="656"/>
      <c r="DL27" s="632">
        <v>275265</v>
      </c>
      <c r="DM27" s="655"/>
      <c r="DN27" s="655"/>
      <c r="DO27" s="655"/>
      <c r="DP27" s="655"/>
      <c r="DQ27" s="655"/>
      <c r="DR27" s="655"/>
      <c r="DS27" s="655"/>
      <c r="DT27" s="655"/>
      <c r="DU27" s="655"/>
      <c r="DV27" s="656"/>
      <c r="DW27" s="628">
        <v>4.5999999999999996</v>
      </c>
      <c r="DX27" s="653"/>
      <c r="DY27" s="653"/>
      <c r="DZ27" s="653"/>
      <c r="EA27" s="653"/>
      <c r="EB27" s="653"/>
      <c r="EC27" s="654"/>
    </row>
    <row r="28" spans="2:133" ht="11.25" customHeight="1">
      <c r="B28" s="620" t="s">
        <v>305</v>
      </c>
      <c r="C28" s="621"/>
      <c r="D28" s="621"/>
      <c r="E28" s="621"/>
      <c r="F28" s="621"/>
      <c r="G28" s="621"/>
      <c r="H28" s="621"/>
      <c r="I28" s="621"/>
      <c r="J28" s="621"/>
      <c r="K28" s="621"/>
      <c r="L28" s="621"/>
      <c r="M28" s="621"/>
      <c r="N28" s="621"/>
      <c r="O28" s="621"/>
      <c r="P28" s="621"/>
      <c r="Q28" s="622"/>
      <c r="R28" s="623">
        <v>70204</v>
      </c>
      <c r="S28" s="624"/>
      <c r="T28" s="624"/>
      <c r="U28" s="624"/>
      <c r="V28" s="624"/>
      <c r="W28" s="624"/>
      <c r="X28" s="624"/>
      <c r="Y28" s="625"/>
      <c r="Z28" s="626">
        <v>0.6</v>
      </c>
      <c r="AA28" s="626"/>
      <c r="AB28" s="626"/>
      <c r="AC28" s="626"/>
      <c r="AD28" s="627">
        <v>2170</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878306</v>
      </c>
      <c r="CS28" s="624"/>
      <c r="CT28" s="624"/>
      <c r="CU28" s="624"/>
      <c r="CV28" s="624"/>
      <c r="CW28" s="624"/>
      <c r="CX28" s="624"/>
      <c r="CY28" s="625"/>
      <c r="CZ28" s="628">
        <v>8.8000000000000007</v>
      </c>
      <c r="DA28" s="653"/>
      <c r="DB28" s="653"/>
      <c r="DC28" s="657"/>
      <c r="DD28" s="632">
        <v>878306</v>
      </c>
      <c r="DE28" s="624"/>
      <c r="DF28" s="624"/>
      <c r="DG28" s="624"/>
      <c r="DH28" s="624"/>
      <c r="DI28" s="624"/>
      <c r="DJ28" s="624"/>
      <c r="DK28" s="625"/>
      <c r="DL28" s="632">
        <v>527092</v>
      </c>
      <c r="DM28" s="624"/>
      <c r="DN28" s="624"/>
      <c r="DO28" s="624"/>
      <c r="DP28" s="624"/>
      <c r="DQ28" s="624"/>
      <c r="DR28" s="624"/>
      <c r="DS28" s="624"/>
      <c r="DT28" s="624"/>
      <c r="DU28" s="624"/>
      <c r="DV28" s="625"/>
      <c r="DW28" s="628">
        <v>8.8000000000000007</v>
      </c>
      <c r="DX28" s="653"/>
      <c r="DY28" s="653"/>
      <c r="DZ28" s="653"/>
      <c r="EA28" s="653"/>
      <c r="EB28" s="653"/>
      <c r="EC28" s="654"/>
    </row>
    <row r="29" spans="2:133" ht="11.25" customHeight="1">
      <c r="B29" s="620" t="s">
        <v>307</v>
      </c>
      <c r="C29" s="621"/>
      <c r="D29" s="621"/>
      <c r="E29" s="621"/>
      <c r="F29" s="621"/>
      <c r="G29" s="621"/>
      <c r="H29" s="621"/>
      <c r="I29" s="621"/>
      <c r="J29" s="621"/>
      <c r="K29" s="621"/>
      <c r="L29" s="621"/>
      <c r="M29" s="621"/>
      <c r="N29" s="621"/>
      <c r="O29" s="621"/>
      <c r="P29" s="621"/>
      <c r="Q29" s="622"/>
      <c r="R29" s="623">
        <v>10854</v>
      </c>
      <c r="S29" s="624"/>
      <c r="T29" s="624"/>
      <c r="U29" s="624"/>
      <c r="V29" s="624"/>
      <c r="W29" s="624"/>
      <c r="X29" s="624"/>
      <c r="Y29" s="625"/>
      <c r="Z29" s="626">
        <v>0.1</v>
      </c>
      <c r="AA29" s="626"/>
      <c r="AB29" s="626"/>
      <c r="AC29" s="626"/>
      <c r="AD29" s="627" t="s">
        <v>131</v>
      </c>
      <c r="AE29" s="627"/>
      <c r="AF29" s="627"/>
      <c r="AG29" s="627"/>
      <c r="AH29" s="627"/>
      <c r="AI29" s="627"/>
      <c r="AJ29" s="627"/>
      <c r="AK29" s="627"/>
      <c r="AL29" s="628" t="s">
        <v>243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308</v>
      </c>
      <c r="CE29" s="660"/>
      <c r="CF29" s="620" t="s">
        <v>309</v>
      </c>
      <c r="CG29" s="621"/>
      <c r="CH29" s="621"/>
      <c r="CI29" s="621"/>
      <c r="CJ29" s="621"/>
      <c r="CK29" s="621"/>
      <c r="CL29" s="621"/>
      <c r="CM29" s="621"/>
      <c r="CN29" s="621"/>
      <c r="CO29" s="621"/>
      <c r="CP29" s="621"/>
      <c r="CQ29" s="622"/>
      <c r="CR29" s="623">
        <v>878306</v>
      </c>
      <c r="CS29" s="655"/>
      <c r="CT29" s="655"/>
      <c r="CU29" s="655"/>
      <c r="CV29" s="655"/>
      <c r="CW29" s="655"/>
      <c r="CX29" s="655"/>
      <c r="CY29" s="656"/>
      <c r="CZ29" s="628">
        <v>8.8000000000000007</v>
      </c>
      <c r="DA29" s="653"/>
      <c r="DB29" s="653"/>
      <c r="DC29" s="657"/>
      <c r="DD29" s="632">
        <v>878306</v>
      </c>
      <c r="DE29" s="655"/>
      <c r="DF29" s="655"/>
      <c r="DG29" s="655"/>
      <c r="DH29" s="655"/>
      <c r="DI29" s="655"/>
      <c r="DJ29" s="655"/>
      <c r="DK29" s="656"/>
      <c r="DL29" s="632">
        <v>527092</v>
      </c>
      <c r="DM29" s="655"/>
      <c r="DN29" s="655"/>
      <c r="DO29" s="655"/>
      <c r="DP29" s="655"/>
      <c r="DQ29" s="655"/>
      <c r="DR29" s="655"/>
      <c r="DS29" s="655"/>
      <c r="DT29" s="655"/>
      <c r="DU29" s="655"/>
      <c r="DV29" s="656"/>
      <c r="DW29" s="628">
        <v>8.8000000000000007</v>
      </c>
      <c r="DX29" s="653"/>
      <c r="DY29" s="653"/>
      <c r="DZ29" s="653"/>
      <c r="EA29" s="653"/>
      <c r="EB29" s="653"/>
      <c r="EC29" s="654"/>
    </row>
    <row r="30" spans="2:133" ht="11.25" customHeight="1">
      <c r="B30" s="620" t="s">
        <v>310</v>
      </c>
      <c r="C30" s="621"/>
      <c r="D30" s="621"/>
      <c r="E30" s="621"/>
      <c r="F30" s="621"/>
      <c r="G30" s="621"/>
      <c r="H30" s="621"/>
      <c r="I30" s="621"/>
      <c r="J30" s="621"/>
      <c r="K30" s="621"/>
      <c r="L30" s="621"/>
      <c r="M30" s="621"/>
      <c r="N30" s="621"/>
      <c r="O30" s="621"/>
      <c r="P30" s="621"/>
      <c r="Q30" s="622"/>
      <c r="R30" s="623">
        <v>990524</v>
      </c>
      <c r="S30" s="624"/>
      <c r="T30" s="624"/>
      <c r="U30" s="624"/>
      <c r="V30" s="624"/>
      <c r="W30" s="624"/>
      <c r="X30" s="624"/>
      <c r="Y30" s="625"/>
      <c r="Z30" s="626">
        <v>9</v>
      </c>
      <c r="AA30" s="626"/>
      <c r="AB30" s="626"/>
      <c r="AC30" s="626"/>
      <c r="AD30" s="627" t="s">
        <v>243</v>
      </c>
      <c r="AE30" s="627"/>
      <c r="AF30" s="627"/>
      <c r="AG30" s="627"/>
      <c r="AH30" s="627"/>
      <c r="AI30" s="627"/>
      <c r="AJ30" s="627"/>
      <c r="AK30" s="627"/>
      <c r="AL30" s="628" t="s">
        <v>243</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311</v>
      </c>
      <c r="BH30" s="665"/>
      <c r="BI30" s="665"/>
      <c r="BJ30" s="665"/>
      <c r="BK30" s="665"/>
      <c r="BL30" s="665"/>
      <c r="BM30" s="665"/>
      <c r="BN30" s="665"/>
      <c r="BO30" s="665"/>
      <c r="BP30" s="665"/>
      <c r="BQ30" s="666"/>
      <c r="BR30" s="605" t="s">
        <v>312</v>
      </c>
      <c r="BS30" s="665"/>
      <c r="BT30" s="665"/>
      <c r="BU30" s="665"/>
      <c r="BV30" s="665"/>
      <c r="BW30" s="665"/>
      <c r="BX30" s="665"/>
      <c r="BY30" s="665"/>
      <c r="BZ30" s="665"/>
      <c r="CA30" s="665"/>
      <c r="CB30" s="666"/>
      <c r="CD30" s="661"/>
      <c r="CE30" s="662"/>
      <c r="CF30" s="620" t="s">
        <v>313</v>
      </c>
      <c r="CG30" s="621"/>
      <c r="CH30" s="621"/>
      <c r="CI30" s="621"/>
      <c r="CJ30" s="621"/>
      <c r="CK30" s="621"/>
      <c r="CL30" s="621"/>
      <c r="CM30" s="621"/>
      <c r="CN30" s="621"/>
      <c r="CO30" s="621"/>
      <c r="CP30" s="621"/>
      <c r="CQ30" s="622"/>
      <c r="CR30" s="623">
        <v>860964</v>
      </c>
      <c r="CS30" s="624"/>
      <c r="CT30" s="624"/>
      <c r="CU30" s="624"/>
      <c r="CV30" s="624"/>
      <c r="CW30" s="624"/>
      <c r="CX30" s="624"/>
      <c r="CY30" s="625"/>
      <c r="CZ30" s="628">
        <v>8.6</v>
      </c>
      <c r="DA30" s="653"/>
      <c r="DB30" s="653"/>
      <c r="DC30" s="657"/>
      <c r="DD30" s="632">
        <v>860964</v>
      </c>
      <c r="DE30" s="624"/>
      <c r="DF30" s="624"/>
      <c r="DG30" s="624"/>
      <c r="DH30" s="624"/>
      <c r="DI30" s="624"/>
      <c r="DJ30" s="624"/>
      <c r="DK30" s="625"/>
      <c r="DL30" s="632">
        <v>509750</v>
      </c>
      <c r="DM30" s="624"/>
      <c r="DN30" s="624"/>
      <c r="DO30" s="624"/>
      <c r="DP30" s="624"/>
      <c r="DQ30" s="624"/>
      <c r="DR30" s="624"/>
      <c r="DS30" s="624"/>
      <c r="DT30" s="624"/>
      <c r="DU30" s="624"/>
      <c r="DV30" s="625"/>
      <c r="DW30" s="628">
        <v>8.5</v>
      </c>
      <c r="DX30" s="653"/>
      <c r="DY30" s="653"/>
      <c r="DZ30" s="653"/>
      <c r="EA30" s="653"/>
      <c r="EB30" s="653"/>
      <c r="EC30" s="654"/>
    </row>
    <row r="31" spans="2:133" ht="11.25" customHeight="1">
      <c r="B31" s="636" t="s">
        <v>314</v>
      </c>
      <c r="C31" s="637"/>
      <c r="D31" s="637"/>
      <c r="E31" s="637"/>
      <c r="F31" s="637"/>
      <c r="G31" s="637"/>
      <c r="H31" s="637"/>
      <c r="I31" s="637"/>
      <c r="J31" s="637"/>
      <c r="K31" s="637"/>
      <c r="L31" s="637"/>
      <c r="M31" s="637"/>
      <c r="N31" s="637"/>
      <c r="O31" s="637"/>
      <c r="P31" s="637"/>
      <c r="Q31" s="638"/>
      <c r="R31" s="623" t="s">
        <v>131</v>
      </c>
      <c r="S31" s="624"/>
      <c r="T31" s="624"/>
      <c r="U31" s="624"/>
      <c r="V31" s="624"/>
      <c r="W31" s="624"/>
      <c r="X31" s="624"/>
      <c r="Y31" s="625"/>
      <c r="Z31" s="626" t="s">
        <v>139</v>
      </c>
      <c r="AA31" s="626"/>
      <c r="AB31" s="626"/>
      <c r="AC31" s="626"/>
      <c r="AD31" s="627" t="s">
        <v>139</v>
      </c>
      <c r="AE31" s="627"/>
      <c r="AF31" s="627"/>
      <c r="AG31" s="627"/>
      <c r="AH31" s="627"/>
      <c r="AI31" s="627"/>
      <c r="AJ31" s="627"/>
      <c r="AK31" s="627"/>
      <c r="AL31" s="628" t="s">
        <v>131</v>
      </c>
      <c r="AM31" s="629"/>
      <c r="AN31" s="629"/>
      <c r="AO31" s="630"/>
      <c r="AP31" s="669" t="s">
        <v>315</v>
      </c>
      <c r="AQ31" s="670"/>
      <c r="AR31" s="670"/>
      <c r="AS31" s="670"/>
      <c r="AT31" s="675" t="s">
        <v>316</v>
      </c>
      <c r="AU31" s="218"/>
      <c r="AV31" s="218"/>
      <c r="AW31" s="218"/>
      <c r="AX31" s="609" t="s">
        <v>190</v>
      </c>
      <c r="AY31" s="610"/>
      <c r="AZ31" s="610"/>
      <c r="BA31" s="610"/>
      <c r="BB31" s="610"/>
      <c r="BC31" s="610"/>
      <c r="BD31" s="610"/>
      <c r="BE31" s="610"/>
      <c r="BF31" s="611"/>
      <c r="BG31" s="679">
        <v>98.8</v>
      </c>
      <c r="BH31" s="667"/>
      <c r="BI31" s="667"/>
      <c r="BJ31" s="667"/>
      <c r="BK31" s="667"/>
      <c r="BL31" s="667"/>
      <c r="BM31" s="618">
        <v>96.2</v>
      </c>
      <c r="BN31" s="667"/>
      <c r="BO31" s="667"/>
      <c r="BP31" s="667"/>
      <c r="BQ31" s="668"/>
      <c r="BR31" s="679">
        <v>98.8</v>
      </c>
      <c r="BS31" s="667"/>
      <c r="BT31" s="667"/>
      <c r="BU31" s="667"/>
      <c r="BV31" s="667"/>
      <c r="BW31" s="667"/>
      <c r="BX31" s="618">
        <v>95.2</v>
      </c>
      <c r="BY31" s="667"/>
      <c r="BZ31" s="667"/>
      <c r="CA31" s="667"/>
      <c r="CB31" s="668"/>
      <c r="CD31" s="661"/>
      <c r="CE31" s="662"/>
      <c r="CF31" s="620" t="s">
        <v>317</v>
      </c>
      <c r="CG31" s="621"/>
      <c r="CH31" s="621"/>
      <c r="CI31" s="621"/>
      <c r="CJ31" s="621"/>
      <c r="CK31" s="621"/>
      <c r="CL31" s="621"/>
      <c r="CM31" s="621"/>
      <c r="CN31" s="621"/>
      <c r="CO31" s="621"/>
      <c r="CP31" s="621"/>
      <c r="CQ31" s="622"/>
      <c r="CR31" s="623">
        <v>17342</v>
      </c>
      <c r="CS31" s="655"/>
      <c r="CT31" s="655"/>
      <c r="CU31" s="655"/>
      <c r="CV31" s="655"/>
      <c r="CW31" s="655"/>
      <c r="CX31" s="655"/>
      <c r="CY31" s="656"/>
      <c r="CZ31" s="628">
        <v>0.2</v>
      </c>
      <c r="DA31" s="653"/>
      <c r="DB31" s="653"/>
      <c r="DC31" s="657"/>
      <c r="DD31" s="632">
        <v>17342</v>
      </c>
      <c r="DE31" s="655"/>
      <c r="DF31" s="655"/>
      <c r="DG31" s="655"/>
      <c r="DH31" s="655"/>
      <c r="DI31" s="655"/>
      <c r="DJ31" s="655"/>
      <c r="DK31" s="656"/>
      <c r="DL31" s="632">
        <v>17342</v>
      </c>
      <c r="DM31" s="655"/>
      <c r="DN31" s="655"/>
      <c r="DO31" s="655"/>
      <c r="DP31" s="655"/>
      <c r="DQ31" s="655"/>
      <c r="DR31" s="655"/>
      <c r="DS31" s="655"/>
      <c r="DT31" s="655"/>
      <c r="DU31" s="655"/>
      <c r="DV31" s="656"/>
      <c r="DW31" s="628">
        <v>0.3</v>
      </c>
      <c r="DX31" s="653"/>
      <c r="DY31" s="653"/>
      <c r="DZ31" s="653"/>
      <c r="EA31" s="653"/>
      <c r="EB31" s="653"/>
      <c r="EC31" s="654"/>
    </row>
    <row r="32" spans="2:133" ht="11.25" customHeight="1">
      <c r="B32" s="620" t="s">
        <v>318</v>
      </c>
      <c r="C32" s="621"/>
      <c r="D32" s="621"/>
      <c r="E32" s="621"/>
      <c r="F32" s="621"/>
      <c r="G32" s="621"/>
      <c r="H32" s="621"/>
      <c r="I32" s="621"/>
      <c r="J32" s="621"/>
      <c r="K32" s="621"/>
      <c r="L32" s="621"/>
      <c r="M32" s="621"/>
      <c r="N32" s="621"/>
      <c r="O32" s="621"/>
      <c r="P32" s="621"/>
      <c r="Q32" s="622"/>
      <c r="R32" s="623">
        <v>542367</v>
      </c>
      <c r="S32" s="624"/>
      <c r="T32" s="624"/>
      <c r="U32" s="624"/>
      <c r="V32" s="624"/>
      <c r="W32" s="624"/>
      <c r="X32" s="624"/>
      <c r="Y32" s="625"/>
      <c r="Z32" s="626">
        <v>4.9000000000000004</v>
      </c>
      <c r="AA32" s="626"/>
      <c r="AB32" s="626"/>
      <c r="AC32" s="626"/>
      <c r="AD32" s="627" t="s">
        <v>243</v>
      </c>
      <c r="AE32" s="627"/>
      <c r="AF32" s="627"/>
      <c r="AG32" s="627"/>
      <c r="AH32" s="627"/>
      <c r="AI32" s="627"/>
      <c r="AJ32" s="627"/>
      <c r="AK32" s="627"/>
      <c r="AL32" s="628" t="s">
        <v>139</v>
      </c>
      <c r="AM32" s="629"/>
      <c r="AN32" s="629"/>
      <c r="AO32" s="630"/>
      <c r="AP32" s="671"/>
      <c r="AQ32" s="672"/>
      <c r="AR32" s="672"/>
      <c r="AS32" s="672"/>
      <c r="AT32" s="676"/>
      <c r="AU32" s="214" t="s">
        <v>319</v>
      </c>
      <c r="AX32" s="620" t="s">
        <v>320</v>
      </c>
      <c r="AY32" s="621"/>
      <c r="AZ32" s="621"/>
      <c r="BA32" s="621"/>
      <c r="BB32" s="621"/>
      <c r="BC32" s="621"/>
      <c r="BD32" s="621"/>
      <c r="BE32" s="621"/>
      <c r="BF32" s="622"/>
      <c r="BG32" s="680">
        <v>99.5</v>
      </c>
      <c r="BH32" s="655"/>
      <c r="BI32" s="655"/>
      <c r="BJ32" s="655"/>
      <c r="BK32" s="655"/>
      <c r="BL32" s="655"/>
      <c r="BM32" s="629">
        <v>98.3</v>
      </c>
      <c r="BN32" s="655"/>
      <c r="BO32" s="655"/>
      <c r="BP32" s="655"/>
      <c r="BQ32" s="678"/>
      <c r="BR32" s="680">
        <v>99.4</v>
      </c>
      <c r="BS32" s="655"/>
      <c r="BT32" s="655"/>
      <c r="BU32" s="655"/>
      <c r="BV32" s="655"/>
      <c r="BW32" s="655"/>
      <c r="BX32" s="629">
        <v>97.9</v>
      </c>
      <c r="BY32" s="655"/>
      <c r="BZ32" s="655"/>
      <c r="CA32" s="655"/>
      <c r="CB32" s="678"/>
      <c r="CD32" s="663"/>
      <c r="CE32" s="664"/>
      <c r="CF32" s="620" t="s">
        <v>321</v>
      </c>
      <c r="CG32" s="621"/>
      <c r="CH32" s="621"/>
      <c r="CI32" s="621"/>
      <c r="CJ32" s="621"/>
      <c r="CK32" s="621"/>
      <c r="CL32" s="621"/>
      <c r="CM32" s="621"/>
      <c r="CN32" s="621"/>
      <c r="CO32" s="621"/>
      <c r="CP32" s="621"/>
      <c r="CQ32" s="622"/>
      <c r="CR32" s="623" t="s">
        <v>243</v>
      </c>
      <c r="CS32" s="624"/>
      <c r="CT32" s="624"/>
      <c r="CU32" s="624"/>
      <c r="CV32" s="624"/>
      <c r="CW32" s="624"/>
      <c r="CX32" s="624"/>
      <c r="CY32" s="625"/>
      <c r="CZ32" s="628" t="s">
        <v>139</v>
      </c>
      <c r="DA32" s="653"/>
      <c r="DB32" s="653"/>
      <c r="DC32" s="657"/>
      <c r="DD32" s="632" t="s">
        <v>131</v>
      </c>
      <c r="DE32" s="624"/>
      <c r="DF32" s="624"/>
      <c r="DG32" s="624"/>
      <c r="DH32" s="624"/>
      <c r="DI32" s="624"/>
      <c r="DJ32" s="624"/>
      <c r="DK32" s="625"/>
      <c r="DL32" s="632" t="s">
        <v>131</v>
      </c>
      <c r="DM32" s="624"/>
      <c r="DN32" s="624"/>
      <c r="DO32" s="624"/>
      <c r="DP32" s="624"/>
      <c r="DQ32" s="624"/>
      <c r="DR32" s="624"/>
      <c r="DS32" s="624"/>
      <c r="DT32" s="624"/>
      <c r="DU32" s="624"/>
      <c r="DV32" s="625"/>
      <c r="DW32" s="628" t="s">
        <v>131</v>
      </c>
      <c r="DX32" s="653"/>
      <c r="DY32" s="653"/>
      <c r="DZ32" s="653"/>
      <c r="EA32" s="653"/>
      <c r="EB32" s="653"/>
      <c r="EC32" s="654"/>
    </row>
    <row r="33" spans="2:133" ht="11.25" customHeight="1">
      <c r="B33" s="620" t="s">
        <v>322</v>
      </c>
      <c r="C33" s="621"/>
      <c r="D33" s="621"/>
      <c r="E33" s="621"/>
      <c r="F33" s="621"/>
      <c r="G33" s="621"/>
      <c r="H33" s="621"/>
      <c r="I33" s="621"/>
      <c r="J33" s="621"/>
      <c r="K33" s="621"/>
      <c r="L33" s="621"/>
      <c r="M33" s="621"/>
      <c r="N33" s="621"/>
      <c r="O33" s="621"/>
      <c r="P33" s="621"/>
      <c r="Q33" s="622"/>
      <c r="R33" s="623">
        <v>21822</v>
      </c>
      <c r="S33" s="624"/>
      <c r="T33" s="624"/>
      <c r="U33" s="624"/>
      <c r="V33" s="624"/>
      <c r="W33" s="624"/>
      <c r="X33" s="624"/>
      <c r="Y33" s="625"/>
      <c r="Z33" s="626">
        <v>0.2</v>
      </c>
      <c r="AA33" s="626"/>
      <c r="AB33" s="626"/>
      <c r="AC33" s="626"/>
      <c r="AD33" s="627">
        <v>5679</v>
      </c>
      <c r="AE33" s="627"/>
      <c r="AF33" s="627"/>
      <c r="AG33" s="627"/>
      <c r="AH33" s="627"/>
      <c r="AI33" s="627"/>
      <c r="AJ33" s="627"/>
      <c r="AK33" s="627"/>
      <c r="AL33" s="628">
        <v>0.1</v>
      </c>
      <c r="AM33" s="629"/>
      <c r="AN33" s="629"/>
      <c r="AO33" s="630"/>
      <c r="AP33" s="673"/>
      <c r="AQ33" s="674"/>
      <c r="AR33" s="674"/>
      <c r="AS33" s="674"/>
      <c r="AT33" s="677"/>
      <c r="AU33" s="219"/>
      <c r="AV33" s="219"/>
      <c r="AW33" s="219"/>
      <c r="AX33" s="644" t="s">
        <v>323</v>
      </c>
      <c r="AY33" s="645"/>
      <c r="AZ33" s="645"/>
      <c r="BA33" s="645"/>
      <c r="BB33" s="645"/>
      <c r="BC33" s="645"/>
      <c r="BD33" s="645"/>
      <c r="BE33" s="645"/>
      <c r="BF33" s="646"/>
      <c r="BG33" s="681">
        <v>98.2</v>
      </c>
      <c r="BH33" s="682"/>
      <c r="BI33" s="682"/>
      <c r="BJ33" s="682"/>
      <c r="BK33" s="682"/>
      <c r="BL33" s="682"/>
      <c r="BM33" s="683">
        <v>94.7</v>
      </c>
      <c r="BN33" s="682"/>
      <c r="BO33" s="682"/>
      <c r="BP33" s="682"/>
      <c r="BQ33" s="684"/>
      <c r="BR33" s="681">
        <v>98.2</v>
      </c>
      <c r="BS33" s="682"/>
      <c r="BT33" s="682"/>
      <c r="BU33" s="682"/>
      <c r="BV33" s="682"/>
      <c r="BW33" s="682"/>
      <c r="BX33" s="683">
        <v>93.1</v>
      </c>
      <c r="BY33" s="682"/>
      <c r="BZ33" s="682"/>
      <c r="CA33" s="682"/>
      <c r="CB33" s="684"/>
      <c r="CD33" s="620" t="s">
        <v>324</v>
      </c>
      <c r="CE33" s="621"/>
      <c r="CF33" s="621"/>
      <c r="CG33" s="621"/>
      <c r="CH33" s="621"/>
      <c r="CI33" s="621"/>
      <c r="CJ33" s="621"/>
      <c r="CK33" s="621"/>
      <c r="CL33" s="621"/>
      <c r="CM33" s="621"/>
      <c r="CN33" s="621"/>
      <c r="CO33" s="621"/>
      <c r="CP33" s="621"/>
      <c r="CQ33" s="622"/>
      <c r="CR33" s="623">
        <v>4826472</v>
      </c>
      <c r="CS33" s="655"/>
      <c r="CT33" s="655"/>
      <c r="CU33" s="655"/>
      <c r="CV33" s="655"/>
      <c r="CW33" s="655"/>
      <c r="CX33" s="655"/>
      <c r="CY33" s="656"/>
      <c r="CZ33" s="628">
        <v>48.4</v>
      </c>
      <c r="DA33" s="653"/>
      <c r="DB33" s="653"/>
      <c r="DC33" s="657"/>
      <c r="DD33" s="632">
        <v>3908206</v>
      </c>
      <c r="DE33" s="655"/>
      <c r="DF33" s="655"/>
      <c r="DG33" s="655"/>
      <c r="DH33" s="655"/>
      <c r="DI33" s="655"/>
      <c r="DJ33" s="655"/>
      <c r="DK33" s="656"/>
      <c r="DL33" s="632">
        <v>2266373</v>
      </c>
      <c r="DM33" s="655"/>
      <c r="DN33" s="655"/>
      <c r="DO33" s="655"/>
      <c r="DP33" s="655"/>
      <c r="DQ33" s="655"/>
      <c r="DR33" s="655"/>
      <c r="DS33" s="655"/>
      <c r="DT33" s="655"/>
      <c r="DU33" s="655"/>
      <c r="DV33" s="656"/>
      <c r="DW33" s="628">
        <v>37.799999999999997</v>
      </c>
      <c r="DX33" s="653"/>
      <c r="DY33" s="653"/>
      <c r="DZ33" s="653"/>
      <c r="EA33" s="653"/>
      <c r="EB33" s="653"/>
      <c r="EC33" s="654"/>
    </row>
    <row r="34" spans="2:133" ht="11.25" customHeight="1">
      <c r="B34" s="620" t="s">
        <v>325</v>
      </c>
      <c r="C34" s="621"/>
      <c r="D34" s="621"/>
      <c r="E34" s="621"/>
      <c r="F34" s="621"/>
      <c r="G34" s="621"/>
      <c r="H34" s="621"/>
      <c r="I34" s="621"/>
      <c r="J34" s="621"/>
      <c r="K34" s="621"/>
      <c r="L34" s="621"/>
      <c r="M34" s="621"/>
      <c r="N34" s="621"/>
      <c r="O34" s="621"/>
      <c r="P34" s="621"/>
      <c r="Q34" s="622"/>
      <c r="R34" s="623">
        <v>41422</v>
      </c>
      <c r="S34" s="624"/>
      <c r="T34" s="624"/>
      <c r="U34" s="624"/>
      <c r="V34" s="624"/>
      <c r="W34" s="624"/>
      <c r="X34" s="624"/>
      <c r="Y34" s="625"/>
      <c r="Z34" s="626">
        <v>0.4</v>
      </c>
      <c r="AA34" s="626"/>
      <c r="AB34" s="626"/>
      <c r="AC34" s="626"/>
      <c r="AD34" s="627" t="s">
        <v>243</v>
      </c>
      <c r="AE34" s="627"/>
      <c r="AF34" s="627"/>
      <c r="AG34" s="627"/>
      <c r="AH34" s="627"/>
      <c r="AI34" s="627"/>
      <c r="AJ34" s="627"/>
      <c r="AK34" s="627"/>
      <c r="AL34" s="628" t="s">
        <v>139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1259532</v>
      </c>
      <c r="CS34" s="624"/>
      <c r="CT34" s="624"/>
      <c r="CU34" s="624"/>
      <c r="CV34" s="624"/>
      <c r="CW34" s="624"/>
      <c r="CX34" s="624"/>
      <c r="CY34" s="625"/>
      <c r="CZ34" s="628">
        <v>12.6</v>
      </c>
      <c r="DA34" s="653"/>
      <c r="DB34" s="653"/>
      <c r="DC34" s="657"/>
      <c r="DD34" s="632">
        <v>860140</v>
      </c>
      <c r="DE34" s="624"/>
      <c r="DF34" s="624"/>
      <c r="DG34" s="624"/>
      <c r="DH34" s="624"/>
      <c r="DI34" s="624"/>
      <c r="DJ34" s="624"/>
      <c r="DK34" s="625"/>
      <c r="DL34" s="632">
        <v>572629</v>
      </c>
      <c r="DM34" s="624"/>
      <c r="DN34" s="624"/>
      <c r="DO34" s="624"/>
      <c r="DP34" s="624"/>
      <c r="DQ34" s="624"/>
      <c r="DR34" s="624"/>
      <c r="DS34" s="624"/>
      <c r="DT34" s="624"/>
      <c r="DU34" s="624"/>
      <c r="DV34" s="625"/>
      <c r="DW34" s="628">
        <v>9.6</v>
      </c>
      <c r="DX34" s="653"/>
      <c r="DY34" s="653"/>
      <c r="DZ34" s="653"/>
      <c r="EA34" s="653"/>
      <c r="EB34" s="653"/>
      <c r="EC34" s="654"/>
    </row>
    <row r="35" spans="2:133" ht="11.25" customHeight="1">
      <c r="B35" s="620" t="s">
        <v>327</v>
      </c>
      <c r="C35" s="621"/>
      <c r="D35" s="621"/>
      <c r="E35" s="621"/>
      <c r="F35" s="621"/>
      <c r="G35" s="621"/>
      <c r="H35" s="621"/>
      <c r="I35" s="621"/>
      <c r="J35" s="621"/>
      <c r="K35" s="621"/>
      <c r="L35" s="621"/>
      <c r="M35" s="621"/>
      <c r="N35" s="621"/>
      <c r="O35" s="621"/>
      <c r="P35" s="621"/>
      <c r="Q35" s="622"/>
      <c r="R35" s="623">
        <v>648204</v>
      </c>
      <c r="S35" s="624"/>
      <c r="T35" s="624"/>
      <c r="U35" s="624"/>
      <c r="V35" s="624"/>
      <c r="W35" s="624"/>
      <c r="X35" s="624"/>
      <c r="Y35" s="625"/>
      <c r="Z35" s="626">
        <v>5.9</v>
      </c>
      <c r="AA35" s="626"/>
      <c r="AB35" s="626"/>
      <c r="AC35" s="626"/>
      <c r="AD35" s="627" t="s">
        <v>131</v>
      </c>
      <c r="AE35" s="627"/>
      <c r="AF35" s="627"/>
      <c r="AG35" s="627"/>
      <c r="AH35" s="627"/>
      <c r="AI35" s="627"/>
      <c r="AJ35" s="627"/>
      <c r="AK35" s="627"/>
      <c r="AL35" s="628" t="s">
        <v>243</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129814</v>
      </c>
      <c r="CS35" s="655"/>
      <c r="CT35" s="655"/>
      <c r="CU35" s="655"/>
      <c r="CV35" s="655"/>
      <c r="CW35" s="655"/>
      <c r="CX35" s="655"/>
      <c r="CY35" s="656"/>
      <c r="CZ35" s="628">
        <v>1.3</v>
      </c>
      <c r="DA35" s="653"/>
      <c r="DB35" s="653"/>
      <c r="DC35" s="657"/>
      <c r="DD35" s="632">
        <v>98578</v>
      </c>
      <c r="DE35" s="655"/>
      <c r="DF35" s="655"/>
      <c r="DG35" s="655"/>
      <c r="DH35" s="655"/>
      <c r="DI35" s="655"/>
      <c r="DJ35" s="655"/>
      <c r="DK35" s="656"/>
      <c r="DL35" s="632">
        <v>41212</v>
      </c>
      <c r="DM35" s="655"/>
      <c r="DN35" s="655"/>
      <c r="DO35" s="655"/>
      <c r="DP35" s="655"/>
      <c r="DQ35" s="655"/>
      <c r="DR35" s="655"/>
      <c r="DS35" s="655"/>
      <c r="DT35" s="655"/>
      <c r="DU35" s="655"/>
      <c r="DV35" s="656"/>
      <c r="DW35" s="628">
        <v>0.7</v>
      </c>
      <c r="DX35" s="653"/>
      <c r="DY35" s="653"/>
      <c r="DZ35" s="653"/>
      <c r="EA35" s="653"/>
      <c r="EB35" s="653"/>
      <c r="EC35" s="654"/>
    </row>
    <row r="36" spans="2:133" ht="11.25" customHeight="1">
      <c r="B36" s="620" t="s">
        <v>331</v>
      </c>
      <c r="C36" s="621"/>
      <c r="D36" s="621"/>
      <c r="E36" s="621"/>
      <c r="F36" s="621"/>
      <c r="G36" s="621"/>
      <c r="H36" s="621"/>
      <c r="I36" s="621"/>
      <c r="J36" s="621"/>
      <c r="K36" s="621"/>
      <c r="L36" s="621"/>
      <c r="M36" s="621"/>
      <c r="N36" s="621"/>
      <c r="O36" s="621"/>
      <c r="P36" s="621"/>
      <c r="Q36" s="622"/>
      <c r="R36" s="623">
        <v>1022673</v>
      </c>
      <c r="S36" s="624"/>
      <c r="T36" s="624"/>
      <c r="U36" s="624"/>
      <c r="V36" s="624"/>
      <c r="W36" s="624"/>
      <c r="X36" s="624"/>
      <c r="Y36" s="625"/>
      <c r="Z36" s="626">
        <v>9.3000000000000007</v>
      </c>
      <c r="AA36" s="626"/>
      <c r="AB36" s="626"/>
      <c r="AC36" s="626"/>
      <c r="AD36" s="627" t="s">
        <v>139</v>
      </c>
      <c r="AE36" s="627"/>
      <c r="AF36" s="627"/>
      <c r="AG36" s="627"/>
      <c r="AH36" s="627"/>
      <c r="AI36" s="627"/>
      <c r="AJ36" s="627"/>
      <c r="AK36" s="627"/>
      <c r="AL36" s="628" t="s">
        <v>131</v>
      </c>
      <c r="AM36" s="629"/>
      <c r="AN36" s="629"/>
      <c r="AO36" s="630"/>
      <c r="AP36" s="222"/>
      <c r="AQ36" s="689" t="s">
        <v>332</v>
      </c>
      <c r="AR36" s="690"/>
      <c r="AS36" s="690"/>
      <c r="AT36" s="690"/>
      <c r="AU36" s="690"/>
      <c r="AV36" s="690"/>
      <c r="AW36" s="690"/>
      <c r="AX36" s="690"/>
      <c r="AY36" s="691"/>
      <c r="AZ36" s="612">
        <v>1402036</v>
      </c>
      <c r="BA36" s="613"/>
      <c r="BB36" s="613"/>
      <c r="BC36" s="613"/>
      <c r="BD36" s="613"/>
      <c r="BE36" s="613"/>
      <c r="BF36" s="685"/>
      <c r="BG36" s="609" t="s">
        <v>333</v>
      </c>
      <c r="BH36" s="610"/>
      <c r="BI36" s="610"/>
      <c r="BJ36" s="610"/>
      <c r="BK36" s="610"/>
      <c r="BL36" s="610"/>
      <c r="BM36" s="610"/>
      <c r="BN36" s="610"/>
      <c r="BO36" s="610"/>
      <c r="BP36" s="610"/>
      <c r="BQ36" s="610"/>
      <c r="BR36" s="610"/>
      <c r="BS36" s="610"/>
      <c r="BT36" s="610"/>
      <c r="BU36" s="611"/>
      <c r="BV36" s="612">
        <v>39618</v>
      </c>
      <c r="BW36" s="613"/>
      <c r="BX36" s="613"/>
      <c r="BY36" s="613"/>
      <c r="BZ36" s="613"/>
      <c r="CA36" s="613"/>
      <c r="CB36" s="685"/>
      <c r="CD36" s="620" t="s">
        <v>334</v>
      </c>
      <c r="CE36" s="621"/>
      <c r="CF36" s="621"/>
      <c r="CG36" s="621"/>
      <c r="CH36" s="621"/>
      <c r="CI36" s="621"/>
      <c r="CJ36" s="621"/>
      <c r="CK36" s="621"/>
      <c r="CL36" s="621"/>
      <c r="CM36" s="621"/>
      <c r="CN36" s="621"/>
      <c r="CO36" s="621"/>
      <c r="CP36" s="621"/>
      <c r="CQ36" s="622"/>
      <c r="CR36" s="623">
        <v>1428359</v>
      </c>
      <c r="CS36" s="624"/>
      <c r="CT36" s="624"/>
      <c r="CU36" s="624"/>
      <c r="CV36" s="624"/>
      <c r="CW36" s="624"/>
      <c r="CX36" s="624"/>
      <c r="CY36" s="625"/>
      <c r="CZ36" s="628">
        <v>14.3</v>
      </c>
      <c r="DA36" s="653"/>
      <c r="DB36" s="653"/>
      <c r="DC36" s="657"/>
      <c r="DD36" s="632">
        <v>1081575</v>
      </c>
      <c r="DE36" s="624"/>
      <c r="DF36" s="624"/>
      <c r="DG36" s="624"/>
      <c r="DH36" s="624"/>
      <c r="DI36" s="624"/>
      <c r="DJ36" s="624"/>
      <c r="DK36" s="625"/>
      <c r="DL36" s="632">
        <v>912836</v>
      </c>
      <c r="DM36" s="624"/>
      <c r="DN36" s="624"/>
      <c r="DO36" s="624"/>
      <c r="DP36" s="624"/>
      <c r="DQ36" s="624"/>
      <c r="DR36" s="624"/>
      <c r="DS36" s="624"/>
      <c r="DT36" s="624"/>
      <c r="DU36" s="624"/>
      <c r="DV36" s="625"/>
      <c r="DW36" s="628">
        <v>15.2</v>
      </c>
      <c r="DX36" s="653"/>
      <c r="DY36" s="653"/>
      <c r="DZ36" s="653"/>
      <c r="EA36" s="653"/>
      <c r="EB36" s="653"/>
      <c r="EC36" s="654"/>
    </row>
    <row r="37" spans="2:133" ht="11.25" customHeight="1">
      <c r="B37" s="620" t="s">
        <v>335</v>
      </c>
      <c r="C37" s="621"/>
      <c r="D37" s="621"/>
      <c r="E37" s="621"/>
      <c r="F37" s="621"/>
      <c r="G37" s="621"/>
      <c r="H37" s="621"/>
      <c r="I37" s="621"/>
      <c r="J37" s="621"/>
      <c r="K37" s="621"/>
      <c r="L37" s="621"/>
      <c r="M37" s="621"/>
      <c r="N37" s="621"/>
      <c r="O37" s="621"/>
      <c r="P37" s="621"/>
      <c r="Q37" s="622"/>
      <c r="R37" s="623">
        <v>78005</v>
      </c>
      <c r="S37" s="624"/>
      <c r="T37" s="624"/>
      <c r="U37" s="624"/>
      <c r="V37" s="624"/>
      <c r="W37" s="624"/>
      <c r="X37" s="624"/>
      <c r="Y37" s="625"/>
      <c r="Z37" s="626">
        <v>0.7</v>
      </c>
      <c r="AA37" s="626"/>
      <c r="AB37" s="626"/>
      <c r="AC37" s="626"/>
      <c r="AD37" s="627">
        <v>4850</v>
      </c>
      <c r="AE37" s="627"/>
      <c r="AF37" s="627"/>
      <c r="AG37" s="627"/>
      <c r="AH37" s="627"/>
      <c r="AI37" s="627"/>
      <c r="AJ37" s="627"/>
      <c r="AK37" s="627"/>
      <c r="AL37" s="628">
        <v>0.1</v>
      </c>
      <c r="AM37" s="629"/>
      <c r="AN37" s="629"/>
      <c r="AO37" s="630"/>
      <c r="AQ37" s="686" t="s">
        <v>336</v>
      </c>
      <c r="AR37" s="687"/>
      <c r="AS37" s="687"/>
      <c r="AT37" s="687"/>
      <c r="AU37" s="687"/>
      <c r="AV37" s="687"/>
      <c r="AW37" s="687"/>
      <c r="AX37" s="687"/>
      <c r="AY37" s="688"/>
      <c r="AZ37" s="623">
        <v>318869</v>
      </c>
      <c r="BA37" s="624"/>
      <c r="BB37" s="624"/>
      <c r="BC37" s="624"/>
      <c r="BD37" s="655"/>
      <c r="BE37" s="655"/>
      <c r="BF37" s="678"/>
      <c r="BG37" s="620" t="s">
        <v>337</v>
      </c>
      <c r="BH37" s="621"/>
      <c r="BI37" s="621"/>
      <c r="BJ37" s="621"/>
      <c r="BK37" s="621"/>
      <c r="BL37" s="621"/>
      <c r="BM37" s="621"/>
      <c r="BN37" s="621"/>
      <c r="BO37" s="621"/>
      <c r="BP37" s="621"/>
      <c r="BQ37" s="621"/>
      <c r="BR37" s="621"/>
      <c r="BS37" s="621"/>
      <c r="BT37" s="621"/>
      <c r="BU37" s="622"/>
      <c r="BV37" s="623">
        <v>19071</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598479</v>
      </c>
      <c r="CS37" s="655"/>
      <c r="CT37" s="655"/>
      <c r="CU37" s="655"/>
      <c r="CV37" s="655"/>
      <c r="CW37" s="655"/>
      <c r="CX37" s="655"/>
      <c r="CY37" s="656"/>
      <c r="CZ37" s="628">
        <v>6</v>
      </c>
      <c r="DA37" s="653"/>
      <c r="DB37" s="653"/>
      <c r="DC37" s="657"/>
      <c r="DD37" s="632">
        <v>589723</v>
      </c>
      <c r="DE37" s="655"/>
      <c r="DF37" s="655"/>
      <c r="DG37" s="655"/>
      <c r="DH37" s="655"/>
      <c r="DI37" s="655"/>
      <c r="DJ37" s="655"/>
      <c r="DK37" s="656"/>
      <c r="DL37" s="632">
        <v>579661</v>
      </c>
      <c r="DM37" s="655"/>
      <c r="DN37" s="655"/>
      <c r="DO37" s="655"/>
      <c r="DP37" s="655"/>
      <c r="DQ37" s="655"/>
      <c r="DR37" s="655"/>
      <c r="DS37" s="655"/>
      <c r="DT37" s="655"/>
      <c r="DU37" s="655"/>
      <c r="DV37" s="656"/>
      <c r="DW37" s="628">
        <v>9.6999999999999993</v>
      </c>
      <c r="DX37" s="653"/>
      <c r="DY37" s="653"/>
      <c r="DZ37" s="653"/>
      <c r="EA37" s="653"/>
      <c r="EB37" s="653"/>
      <c r="EC37" s="654"/>
    </row>
    <row r="38" spans="2:133" ht="11.25" customHeight="1">
      <c r="B38" s="620" t="s">
        <v>339</v>
      </c>
      <c r="C38" s="621"/>
      <c r="D38" s="621"/>
      <c r="E38" s="621"/>
      <c r="F38" s="621"/>
      <c r="G38" s="621"/>
      <c r="H38" s="621"/>
      <c r="I38" s="621"/>
      <c r="J38" s="621"/>
      <c r="K38" s="621"/>
      <c r="L38" s="621"/>
      <c r="M38" s="621"/>
      <c r="N38" s="621"/>
      <c r="O38" s="621"/>
      <c r="P38" s="621"/>
      <c r="Q38" s="622"/>
      <c r="R38" s="623">
        <v>1164600</v>
      </c>
      <c r="S38" s="624"/>
      <c r="T38" s="624"/>
      <c r="U38" s="624"/>
      <c r="V38" s="624"/>
      <c r="W38" s="624"/>
      <c r="X38" s="624"/>
      <c r="Y38" s="625"/>
      <c r="Z38" s="626">
        <v>10.6</v>
      </c>
      <c r="AA38" s="626"/>
      <c r="AB38" s="626"/>
      <c r="AC38" s="626"/>
      <c r="AD38" s="627" t="s">
        <v>243</v>
      </c>
      <c r="AE38" s="627"/>
      <c r="AF38" s="627"/>
      <c r="AG38" s="627"/>
      <c r="AH38" s="627"/>
      <c r="AI38" s="627"/>
      <c r="AJ38" s="627"/>
      <c r="AK38" s="627"/>
      <c r="AL38" s="628" t="s">
        <v>243</v>
      </c>
      <c r="AM38" s="629"/>
      <c r="AN38" s="629"/>
      <c r="AO38" s="630"/>
      <c r="AQ38" s="686" t="s">
        <v>340</v>
      </c>
      <c r="AR38" s="687"/>
      <c r="AS38" s="687"/>
      <c r="AT38" s="687"/>
      <c r="AU38" s="687"/>
      <c r="AV38" s="687"/>
      <c r="AW38" s="687"/>
      <c r="AX38" s="687"/>
      <c r="AY38" s="688"/>
      <c r="AZ38" s="623">
        <v>258452</v>
      </c>
      <c r="BA38" s="624"/>
      <c r="BB38" s="624"/>
      <c r="BC38" s="624"/>
      <c r="BD38" s="655"/>
      <c r="BE38" s="655"/>
      <c r="BF38" s="678"/>
      <c r="BG38" s="620" t="s">
        <v>341</v>
      </c>
      <c r="BH38" s="621"/>
      <c r="BI38" s="621"/>
      <c r="BJ38" s="621"/>
      <c r="BK38" s="621"/>
      <c r="BL38" s="621"/>
      <c r="BM38" s="621"/>
      <c r="BN38" s="621"/>
      <c r="BO38" s="621"/>
      <c r="BP38" s="621"/>
      <c r="BQ38" s="621"/>
      <c r="BR38" s="621"/>
      <c r="BS38" s="621"/>
      <c r="BT38" s="621"/>
      <c r="BU38" s="622"/>
      <c r="BV38" s="623">
        <v>1783</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1329195</v>
      </c>
      <c r="CS38" s="624"/>
      <c r="CT38" s="624"/>
      <c r="CU38" s="624"/>
      <c r="CV38" s="624"/>
      <c r="CW38" s="624"/>
      <c r="CX38" s="624"/>
      <c r="CY38" s="625"/>
      <c r="CZ38" s="628">
        <v>13.3</v>
      </c>
      <c r="DA38" s="653"/>
      <c r="DB38" s="653"/>
      <c r="DC38" s="657"/>
      <c r="DD38" s="632">
        <v>1202658</v>
      </c>
      <c r="DE38" s="624"/>
      <c r="DF38" s="624"/>
      <c r="DG38" s="624"/>
      <c r="DH38" s="624"/>
      <c r="DI38" s="624"/>
      <c r="DJ38" s="624"/>
      <c r="DK38" s="625"/>
      <c r="DL38" s="632">
        <v>739696</v>
      </c>
      <c r="DM38" s="624"/>
      <c r="DN38" s="624"/>
      <c r="DO38" s="624"/>
      <c r="DP38" s="624"/>
      <c r="DQ38" s="624"/>
      <c r="DR38" s="624"/>
      <c r="DS38" s="624"/>
      <c r="DT38" s="624"/>
      <c r="DU38" s="624"/>
      <c r="DV38" s="625"/>
      <c r="DW38" s="628">
        <v>12.3</v>
      </c>
      <c r="DX38" s="653"/>
      <c r="DY38" s="653"/>
      <c r="DZ38" s="653"/>
      <c r="EA38" s="653"/>
      <c r="EB38" s="653"/>
      <c r="EC38" s="654"/>
    </row>
    <row r="39" spans="2:133" ht="11.25" customHeight="1">
      <c r="B39" s="620" t="s">
        <v>343</v>
      </c>
      <c r="C39" s="621"/>
      <c r="D39" s="621"/>
      <c r="E39" s="621"/>
      <c r="F39" s="621"/>
      <c r="G39" s="621"/>
      <c r="H39" s="621"/>
      <c r="I39" s="621"/>
      <c r="J39" s="621"/>
      <c r="K39" s="621"/>
      <c r="L39" s="621"/>
      <c r="M39" s="621"/>
      <c r="N39" s="621"/>
      <c r="O39" s="621"/>
      <c r="P39" s="621"/>
      <c r="Q39" s="622"/>
      <c r="R39" s="623" t="s">
        <v>243</v>
      </c>
      <c r="S39" s="624"/>
      <c r="T39" s="624"/>
      <c r="U39" s="624"/>
      <c r="V39" s="624"/>
      <c r="W39" s="624"/>
      <c r="X39" s="624"/>
      <c r="Y39" s="625"/>
      <c r="Z39" s="626" t="s">
        <v>243</v>
      </c>
      <c r="AA39" s="626"/>
      <c r="AB39" s="626"/>
      <c r="AC39" s="626"/>
      <c r="AD39" s="627" t="s">
        <v>243</v>
      </c>
      <c r="AE39" s="627"/>
      <c r="AF39" s="627"/>
      <c r="AG39" s="627"/>
      <c r="AH39" s="627"/>
      <c r="AI39" s="627"/>
      <c r="AJ39" s="627"/>
      <c r="AK39" s="627"/>
      <c r="AL39" s="628" t="s">
        <v>139</v>
      </c>
      <c r="AM39" s="629"/>
      <c r="AN39" s="629"/>
      <c r="AO39" s="630"/>
      <c r="AQ39" s="686" t="s">
        <v>344</v>
      </c>
      <c r="AR39" s="687"/>
      <c r="AS39" s="687"/>
      <c r="AT39" s="687"/>
      <c r="AU39" s="687"/>
      <c r="AV39" s="687"/>
      <c r="AW39" s="687"/>
      <c r="AX39" s="687"/>
      <c r="AY39" s="688"/>
      <c r="AZ39" s="623">
        <v>72841</v>
      </c>
      <c r="BA39" s="624"/>
      <c r="BB39" s="624"/>
      <c r="BC39" s="624"/>
      <c r="BD39" s="655"/>
      <c r="BE39" s="655"/>
      <c r="BF39" s="678"/>
      <c r="BG39" s="620" t="s">
        <v>345</v>
      </c>
      <c r="BH39" s="621"/>
      <c r="BI39" s="621"/>
      <c r="BJ39" s="621"/>
      <c r="BK39" s="621"/>
      <c r="BL39" s="621"/>
      <c r="BM39" s="621"/>
      <c r="BN39" s="621"/>
      <c r="BO39" s="621"/>
      <c r="BP39" s="621"/>
      <c r="BQ39" s="621"/>
      <c r="BR39" s="621"/>
      <c r="BS39" s="621"/>
      <c r="BT39" s="621"/>
      <c r="BU39" s="622"/>
      <c r="BV39" s="623">
        <v>2543</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679572</v>
      </c>
      <c r="CS39" s="655"/>
      <c r="CT39" s="655"/>
      <c r="CU39" s="655"/>
      <c r="CV39" s="655"/>
      <c r="CW39" s="655"/>
      <c r="CX39" s="655"/>
      <c r="CY39" s="656"/>
      <c r="CZ39" s="628">
        <v>6.8</v>
      </c>
      <c r="DA39" s="653"/>
      <c r="DB39" s="653"/>
      <c r="DC39" s="657"/>
      <c r="DD39" s="632">
        <v>665255</v>
      </c>
      <c r="DE39" s="655"/>
      <c r="DF39" s="655"/>
      <c r="DG39" s="655"/>
      <c r="DH39" s="655"/>
      <c r="DI39" s="655"/>
      <c r="DJ39" s="655"/>
      <c r="DK39" s="656"/>
      <c r="DL39" s="632" t="s">
        <v>139</v>
      </c>
      <c r="DM39" s="655"/>
      <c r="DN39" s="655"/>
      <c r="DO39" s="655"/>
      <c r="DP39" s="655"/>
      <c r="DQ39" s="655"/>
      <c r="DR39" s="655"/>
      <c r="DS39" s="655"/>
      <c r="DT39" s="655"/>
      <c r="DU39" s="655"/>
      <c r="DV39" s="656"/>
      <c r="DW39" s="628" t="s">
        <v>131</v>
      </c>
      <c r="DX39" s="653"/>
      <c r="DY39" s="653"/>
      <c r="DZ39" s="653"/>
      <c r="EA39" s="653"/>
      <c r="EB39" s="653"/>
      <c r="EC39" s="654"/>
    </row>
    <row r="40" spans="2:133" ht="11.25" customHeight="1">
      <c r="B40" s="620" t="s">
        <v>347</v>
      </c>
      <c r="C40" s="621"/>
      <c r="D40" s="621"/>
      <c r="E40" s="621"/>
      <c r="F40" s="621"/>
      <c r="G40" s="621"/>
      <c r="H40" s="621"/>
      <c r="I40" s="621"/>
      <c r="J40" s="621"/>
      <c r="K40" s="621"/>
      <c r="L40" s="621"/>
      <c r="M40" s="621"/>
      <c r="N40" s="621"/>
      <c r="O40" s="621"/>
      <c r="P40" s="621"/>
      <c r="Q40" s="622"/>
      <c r="R40" s="623">
        <v>59000</v>
      </c>
      <c r="S40" s="624"/>
      <c r="T40" s="624"/>
      <c r="U40" s="624"/>
      <c r="V40" s="624"/>
      <c r="W40" s="624"/>
      <c r="X40" s="624"/>
      <c r="Y40" s="625"/>
      <c r="Z40" s="626">
        <v>0.5</v>
      </c>
      <c r="AA40" s="626"/>
      <c r="AB40" s="626"/>
      <c r="AC40" s="626"/>
      <c r="AD40" s="627" t="s">
        <v>139</v>
      </c>
      <c r="AE40" s="627"/>
      <c r="AF40" s="627"/>
      <c r="AG40" s="627"/>
      <c r="AH40" s="627"/>
      <c r="AI40" s="627"/>
      <c r="AJ40" s="627"/>
      <c r="AK40" s="627"/>
      <c r="AL40" s="628" t="s">
        <v>131</v>
      </c>
      <c r="AM40" s="629"/>
      <c r="AN40" s="629"/>
      <c r="AO40" s="630"/>
      <c r="AQ40" s="686" t="s">
        <v>348</v>
      </c>
      <c r="AR40" s="687"/>
      <c r="AS40" s="687"/>
      <c r="AT40" s="687"/>
      <c r="AU40" s="687"/>
      <c r="AV40" s="687"/>
      <c r="AW40" s="687"/>
      <c r="AX40" s="687"/>
      <c r="AY40" s="688"/>
      <c r="AZ40" s="623">
        <v>2255</v>
      </c>
      <c r="BA40" s="624"/>
      <c r="BB40" s="624"/>
      <c r="BC40" s="624"/>
      <c r="BD40" s="655"/>
      <c r="BE40" s="655"/>
      <c r="BF40" s="678"/>
      <c r="BG40" s="671" t="s">
        <v>349</v>
      </c>
      <c r="BH40" s="672"/>
      <c r="BI40" s="672"/>
      <c r="BJ40" s="672"/>
      <c r="BK40" s="672"/>
      <c r="BL40" s="223"/>
      <c r="BM40" s="621" t="s">
        <v>350</v>
      </c>
      <c r="BN40" s="621"/>
      <c r="BO40" s="621"/>
      <c r="BP40" s="621"/>
      <c r="BQ40" s="621"/>
      <c r="BR40" s="621"/>
      <c r="BS40" s="621"/>
      <c r="BT40" s="621"/>
      <c r="BU40" s="622"/>
      <c r="BV40" s="623">
        <v>107</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t="s">
        <v>243</v>
      </c>
      <c r="CS40" s="624"/>
      <c r="CT40" s="624"/>
      <c r="CU40" s="624"/>
      <c r="CV40" s="624"/>
      <c r="CW40" s="624"/>
      <c r="CX40" s="624"/>
      <c r="CY40" s="625"/>
      <c r="CZ40" s="628" t="s">
        <v>139</v>
      </c>
      <c r="DA40" s="653"/>
      <c r="DB40" s="653"/>
      <c r="DC40" s="657"/>
      <c r="DD40" s="632" t="s">
        <v>243</v>
      </c>
      <c r="DE40" s="624"/>
      <c r="DF40" s="624"/>
      <c r="DG40" s="624"/>
      <c r="DH40" s="624"/>
      <c r="DI40" s="624"/>
      <c r="DJ40" s="624"/>
      <c r="DK40" s="625"/>
      <c r="DL40" s="632" t="s">
        <v>131</v>
      </c>
      <c r="DM40" s="624"/>
      <c r="DN40" s="624"/>
      <c r="DO40" s="624"/>
      <c r="DP40" s="624"/>
      <c r="DQ40" s="624"/>
      <c r="DR40" s="624"/>
      <c r="DS40" s="624"/>
      <c r="DT40" s="624"/>
      <c r="DU40" s="624"/>
      <c r="DV40" s="625"/>
      <c r="DW40" s="628" t="s">
        <v>139</v>
      </c>
      <c r="DX40" s="653"/>
      <c r="DY40" s="653"/>
      <c r="DZ40" s="653"/>
      <c r="EA40" s="653"/>
      <c r="EB40" s="653"/>
      <c r="EC40" s="654"/>
    </row>
    <row r="41" spans="2:133" ht="11.25" customHeight="1">
      <c r="B41" s="644" t="s">
        <v>352</v>
      </c>
      <c r="C41" s="645"/>
      <c r="D41" s="645"/>
      <c r="E41" s="645"/>
      <c r="F41" s="645"/>
      <c r="G41" s="645"/>
      <c r="H41" s="645"/>
      <c r="I41" s="645"/>
      <c r="J41" s="645"/>
      <c r="K41" s="645"/>
      <c r="L41" s="645"/>
      <c r="M41" s="645"/>
      <c r="N41" s="645"/>
      <c r="O41" s="645"/>
      <c r="P41" s="645"/>
      <c r="Q41" s="646"/>
      <c r="R41" s="695">
        <v>11002740</v>
      </c>
      <c r="S41" s="696"/>
      <c r="T41" s="696"/>
      <c r="U41" s="696"/>
      <c r="V41" s="696"/>
      <c r="W41" s="696"/>
      <c r="X41" s="696"/>
      <c r="Y41" s="700"/>
      <c r="Z41" s="701">
        <v>100</v>
      </c>
      <c r="AA41" s="701"/>
      <c r="AB41" s="701"/>
      <c r="AC41" s="701"/>
      <c r="AD41" s="702">
        <v>5931828</v>
      </c>
      <c r="AE41" s="702"/>
      <c r="AF41" s="702"/>
      <c r="AG41" s="702"/>
      <c r="AH41" s="702"/>
      <c r="AI41" s="702"/>
      <c r="AJ41" s="702"/>
      <c r="AK41" s="702"/>
      <c r="AL41" s="703">
        <v>100</v>
      </c>
      <c r="AM41" s="683"/>
      <c r="AN41" s="683"/>
      <c r="AO41" s="704"/>
      <c r="AQ41" s="686" t="s">
        <v>353</v>
      </c>
      <c r="AR41" s="687"/>
      <c r="AS41" s="687"/>
      <c r="AT41" s="687"/>
      <c r="AU41" s="687"/>
      <c r="AV41" s="687"/>
      <c r="AW41" s="687"/>
      <c r="AX41" s="687"/>
      <c r="AY41" s="688"/>
      <c r="AZ41" s="623">
        <v>139486</v>
      </c>
      <c r="BA41" s="624"/>
      <c r="BB41" s="624"/>
      <c r="BC41" s="624"/>
      <c r="BD41" s="655"/>
      <c r="BE41" s="655"/>
      <c r="BF41" s="678"/>
      <c r="BG41" s="671"/>
      <c r="BH41" s="672"/>
      <c r="BI41" s="672"/>
      <c r="BJ41" s="672"/>
      <c r="BK41" s="672"/>
      <c r="BL41" s="223"/>
      <c r="BM41" s="621" t="s">
        <v>354</v>
      </c>
      <c r="BN41" s="621"/>
      <c r="BO41" s="621"/>
      <c r="BP41" s="621"/>
      <c r="BQ41" s="621"/>
      <c r="BR41" s="621"/>
      <c r="BS41" s="621"/>
      <c r="BT41" s="621"/>
      <c r="BU41" s="622"/>
      <c r="BV41" s="623" t="s">
        <v>139</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243</v>
      </c>
      <c r="CS41" s="655"/>
      <c r="CT41" s="655"/>
      <c r="CU41" s="655"/>
      <c r="CV41" s="655"/>
      <c r="CW41" s="655"/>
      <c r="CX41" s="655"/>
      <c r="CY41" s="656"/>
      <c r="CZ41" s="628" t="s">
        <v>131</v>
      </c>
      <c r="DA41" s="653"/>
      <c r="DB41" s="653"/>
      <c r="DC41" s="657"/>
      <c r="DD41" s="632" t="s">
        <v>243</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356</v>
      </c>
      <c r="AR42" s="693"/>
      <c r="AS42" s="693"/>
      <c r="AT42" s="693"/>
      <c r="AU42" s="693"/>
      <c r="AV42" s="693"/>
      <c r="AW42" s="693"/>
      <c r="AX42" s="693"/>
      <c r="AY42" s="694"/>
      <c r="AZ42" s="695">
        <v>610133</v>
      </c>
      <c r="BA42" s="696"/>
      <c r="BB42" s="696"/>
      <c r="BC42" s="696"/>
      <c r="BD42" s="682"/>
      <c r="BE42" s="682"/>
      <c r="BF42" s="684"/>
      <c r="BG42" s="673"/>
      <c r="BH42" s="674"/>
      <c r="BI42" s="674"/>
      <c r="BJ42" s="674"/>
      <c r="BK42" s="674"/>
      <c r="BL42" s="224"/>
      <c r="BM42" s="645" t="s">
        <v>357</v>
      </c>
      <c r="BN42" s="645"/>
      <c r="BO42" s="645"/>
      <c r="BP42" s="645"/>
      <c r="BQ42" s="645"/>
      <c r="BR42" s="645"/>
      <c r="BS42" s="645"/>
      <c r="BT42" s="645"/>
      <c r="BU42" s="646"/>
      <c r="BV42" s="695">
        <v>396</v>
      </c>
      <c r="BW42" s="696"/>
      <c r="BX42" s="696"/>
      <c r="BY42" s="696"/>
      <c r="BZ42" s="696"/>
      <c r="CA42" s="696"/>
      <c r="CB42" s="705"/>
      <c r="CD42" s="620" t="s">
        <v>358</v>
      </c>
      <c r="CE42" s="621"/>
      <c r="CF42" s="621"/>
      <c r="CG42" s="621"/>
      <c r="CH42" s="621"/>
      <c r="CI42" s="621"/>
      <c r="CJ42" s="621"/>
      <c r="CK42" s="621"/>
      <c r="CL42" s="621"/>
      <c r="CM42" s="621"/>
      <c r="CN42" s="621"/>
      <c r="CO42" s="621"/>
      <c r="CP42" s="621"/>
      <c r="CQ42" s="622"/>
      <c r="CR42" s="623">
        <v>1759989</v>
      </c>
      <c r="CS42" s="655"/>
      <c r="CT42" s="655"/>
      <c r="CU42" s="655"/>
      <c r="CV42" s="655"/>
      <c r="CW42" s="655"/>
      <c r="CX42" s="655"/>
      <c r="CY42" s="656"/>
      <c r="CZ42" s="628">
        <v>17.600000000000001</v>
      </c>
      <c r="DA42" s="653"/>
      <c r="DB42" s="653"/>
      <c r="DC42" s="657"/>
      <c r="DD42" s="632">
        <v>292364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4" t="s">
        <v>359</v>
      </c>
      <c r="CD43" s="620" t="s">
        <v>360</v>
      </c>
      <c r="CE43" s="621"/>
      <c r="CF43" s="621"/>
      <c r="CG43" s="621"/>
      <c r="CH43" s="621"/>
      <c r="CI43" s="621"/>
      <c r="CJ43" s="621"/>
      <c r="CK43" s="621"/>
      <c r="CL43" s="621"/>
      <c r="CM43" s="621"/>
      <c r="CN43" s="621"/>
      <c r="CO43" s="621"/>
      <c r="CP43" s="621"/>
      <c r="CQ43" s="622"/>
      <c r="CR43" s="623">
        <v>73397</v>
      </c>
      <c r="CS43" s="655"/>
      <c r="CT43" s="655"/>
      <c r="CU43" s="655"/>
      <c r="CV43" s="655"/>
      <c r="CW43" s="655"/>
      <c r="CX43" s="655"/>
      <c r="CY43" s="656"/>
      <c r="CZ43" s="628">
        <v>0.7</v>
      </c>
      <c r="DA43" s="653"/>
      <c r="DB43" s="653"/>
      <c r="DC43" s="657"/>
      <c r="DD43" s="632">
        <v>72313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308</v>
      </c>
      <c r="CE44" s="660"/>
      <c r="CF44" s="620" t="s">
        <v>362</v>
      </c>
      <c r="CG44" s="621"/>
      <c r="CH44" s="621"/>
      <c r="CI44" s="621"/>
      <c r="CJ44" s="621"/>
      <c r="CK44" s="621"/>
      <c r="CL44" s="621"/>
      <c r="CM44" s="621"/>
      <c r="CN44" s="621"/>
      <c r="CO44" s="621"/>
      <c r="CP44" s="621"/>
      <c r="CQ44" s="622"/>
      <c r="CR44" s="623">
        <v>1752399</v>
      </c>
      <c r="CS44" s="624"/>
      <c r="CT44" s="624"/>
      <c r="CU44" s="624"/>
      <c r="CV44" s="624"/>
      <c r="CW44" s="624"/>
      <c r="CX44" s="624"/>
      <c r="CY44" s="625"/>
      <c r="CZ44" s="628">
        <v>17.600000000000001</v>
      </c>
      <c r="DA44" s="629"/>
      <c r="DB44" s="629"/>
      <c r="DC44" s="635"/>
      <c r="DD44" s="632">
        <v>289474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364</v>
      </c>
      <c r="CG45" s="621"/>
      <c r="CH45" s="621"/>
      <c r="CI45" s="621"/>
      <c r="CJ45" s="621"/>
      <c r="CK45" s="621"/>
      <c r="CL45" s="621"/>
      <c r="CM45" s="621"/>
      <c r="CN45" s="621"/>
      <c r="CO45" s="621"/>
      <c r="CP45" s="621"/>
      <c r="CQ45" s="622"/>
      <c r="CR45" s="623">
        <v>991579</v>
      </c>
      <c r="CS45" s="655"/>
      <c r="CT45" s="655"/>
      <c r="CU45" s="655"/>
      <c r="CV45" s="655"/>
      <c r="CW45" s="655"/>
      <c r="CX45" s="655"/>
      <c r="CY45" s="656"/>
      <c r="CZ45" s="628">
        <v>9.9</v>
      </c>
      <c r="DA45" s="653"/>
      <c r="DB45" s="653"/>
      <c r="DC45" s="657"/>
      <c r="DD45" s="632">
        <v>58085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5"/>
      <c r="CD46" s="661"/>
      <c r="CE46" s="662"/>
      <c r="CF46" s="620" t="s">
        <v>365</v>
      </c>
      <c r="CG46" s="621"/>
      <c r="CH46" s="621"/>
      <c r="CI46" s="621"/>
      <c r="CJ46" s="621"/>
      <c r="CK46" s="621"/>
      <c r="CL46" s="621"/>
      <c r="CM46" s="621"/>
      <c r="CN46" s="621"/>
      <c r="CO46" s="621"/>
      <c r="CP46" s="621"/>
      <c r="CQ46" s="622"/>
      <c r="CR46" s="623">
        <v>657754</v>
      </c>
      <c r="CS46" s="624"/>
      <c r="CT46" s="624"/>
      <c r="CU46" s="624"/>
      <c r="CV46" s="624"/>
      <c r="CW46" s="624"/>
      <c r="CX46" s="624"/>
      <c r="CY46" s="625"/>
      <c r="CZ46" s="628">
        <v>6.6</v>
      </c>
      <c r="DA46" s="629"/>
      <c r="DB46" s="629"/>
      <c r="DC46" s="635"/>
      <c r="DD46" s="632">
        <v>210323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5"/>
      <c r="CD47" s="661"/>
      <c r="CE47" s="662"/>
      <c r="CF47" s="620" t="s">
        <v>366</v>
      </c>
      <c r="CG47" s="621"/>
      <c r="CH47" s="621"/>
      <c r="CI47" s="621"/>
      <c r="CJ47" s="621"/>
      <c r="CK47" s="621"/>
      <c r="CL47" s="621"/>
      <c r="CM47" s="621"/>
      <c r="CN47" s="621"/>
      <c r="CO47" s="621"/>
      <c r="CP47" s="621"/>
      <c r="CQ47" s="622"/>
      <c r="CR47" s="623">
        <v>7590</v>
      </c>
      <c r="CS47" s="655"/>
      <c r="CT47" s="655"/>
      <c r="CU47" s="655"/>
      <c r="CV47" s="655"/>
      <c r="CW47" s="655"/>
      <c r="CX47" s="655"/>
      <c r="CY47" s="656"/>
      <c r="CZ47" s="628">
        <v>0.1</v>
      </c>
      <c r="DA47" s="653"/>
      <c r="DB47" s="653"/>
      <c r="DC47" s="657"/>
      <c r="DD47" s="632">
        <v>2890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25"/>
      <c r="CD48" s="663"/>
      <c r="CE48" s="664"/>
      <c r="CF48" s="620" t="s">
        <v>367</v>
      </c>
      <c r="CG48" s="621"/>
      <c r="CH48" s="621"/>
      <c r="CI48" s="621"/>
      <c r="CJ48" s="621"/>
      <c r="CK48" s="621"/>
      <c r="CL48" s="621"/>
      <c r="CM48" s="621"/>
      <c r="CN48" s="621"/>
      <c r="CO48" s="621"/>
      <c r="CP48" s="621"/>
      <c r="CQ48" s="622"/>
      <c r="CR48" s="623" t="s">
        <v>243</v>
      </c>
      <c r="CS48" s="624"/>
      <c r="CT48" s="624"/>
      <c r="CU48" s="624"/>
      <c r="CV48" s="624"/>
      <c r="CW48" s="624"/>
      <c r="CX48" s="624"/>
      <c r="CY48" s="625"/>
      <c r="CZ48" s="628" t="s">
        <v>131</v>
      </c>
      <c r="DA48" s="629"/>
      <c r="DB48" s="629"/>
      <c r="DC48" s="635"/>
      <c r="DD48" s="632" t="s">
        <v>131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5"/>
      <c r="CD49" s="644" t="s">
        <v>368</v>
      </c>
      <c r="CE49" s="645"/>
      <c r="CF49" s="645"/>
      <c r="CG49" s="645"/>
      <c r="CH49" s="645"/>
      <c r="CI49" s="645"/>
      <c r="CJ49" s="645"/>
      <c r="CK49" s="645"/>
      <c r="CL49" s="645"/>
      <c r="CM49" s="645"/>
      <c r="CN49" s="645"/>
      <c r="CO49" s="645"/>
      <c r="CP49" s="645"/>
      <c r="CQ49" s="646"/>
      <c r="CR49" s="695">
        <v>9978203</v>
      </c>
      <c r="CS49" s="682"/>
      <c r="CT49" s="682"/>
      <c r="CU49" s="682"/>
      <c r="CV49" s="682"/>
      <c r="CW49" s="682"/>
      <c r="CX49" s="682"/>
      <c r="CY49" s="711"/>
      <c r="CZ49" s="703">
        <v>100</v>
      </c>
      <c r="DA49" s="712"/>
      <c r="DB49" s="712"/>
      <c r="DC49" s="713"/>
      <c r="DD49" s="714">
        <v>6773752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5E3/KY/5MvRdjduuJG5DZjqStJjZgOyg2zdjzzf9PjwVymnEibXRLjRCyu+tzq2TU1ceDPTXkO77Wn0kOcedA==" saltValue="lDcoSiVjb906CAjoCYOI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c r="A7" s="236">
        <v>1</v>
      </c>
      <c r="B7" s="749" t="s">
        <v>391</v>
      </c>
      <c r="C7" s="750"/>
      <c r="D7" s="750"/>
      <c r="E7" s="750"/>
      <c r="F7" s="750"/>
      <c r="G7" s="750"/>
      <c r="H7" s="750"/>
      <c r="I7" s="750"/>
      <c r="J7" s="750"/>
      <c r="K7" s="750"/>
      <c r="L7" s="750"/>
      <c r="M7" s="750"/>
      <c r="N7" s="750"/>
      <c r="O7" s="750"/>
      <c r="P7" s="751"/>
      <c r="Q7" s="752">
        <v>11003</v>
      </c>
      <c r="R7" s="753"/>
      <c r="S7" s="753"/>
      <c r="T7" s="753"/>
      <c r="U7" s="753"/>
      <c r="V7" s="753">
        <v>9978</v>
      </c>
      <c r="W7" s="753"/>
      <c r="X7" s="753"/>
      <c r="Y7" s="753"/>
      <c r="Z7" s="753"/>
      <c r="AA7" s="753">
        <v>1025</v>
      </c>
      <c r="AB7" s="753"/>
      <c r="AC7" s="753"/>
      <c r="AD7" s="753"/>
      <c r="AE7" s="754"/>
      <c r="AF7" s="755">
        <v>757</v>
      </c>
      <c r="AG7" s="756"/>
      <c r="AH7" s="756"/>
      <c r="AI7" s="756"/>
      <c r="AJ7" s="757"/>
      <c r="AK7" s="758">
        <v>648</v>
      </c>
      <c r="AL7" s="759"/>
      <c r="AM7" s="759"/>
      <c r="AN7" s="759"/>
      <c r="AO7" s="759"/>
      <c r="AP7" s="759">
        <v>6372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c r="A23" s="240" t="s">
        <v>393</v>
      </c>
      <c r="B23" s="789" t="s">
        <v>394</v>
      </c>
      <c r="C23" s="790"/>
      <c r="D23" s="790"/>
      <c r="E23" s="790"/>
      <c r="F23" s="790"/>
      <c r="G23" s="790"/>
      <c r="H23" s="790"/>
      <c r="I23" s="790"/>
      <c r="J23" s="790"/>
      <c r="K23" s="790"/>
      <c r="L23" s="790"/>
      <c r="M23" s="790"/>
      <c r="N23" s="790"/>
      <c r="O23" s="790"/>
      <c r="P23" s="791"/>
      <c r="Q23" s="792">
        <v>11003</v>
      </c>
      <c r="R23" s="793"/>
      <c r="S23" s="793"/>
      <c r="T23" s="793"/>
      <c r="U23" s="793"/>
      <c r="V23" s="793">
        <v>9978</v>
      </c>
      <c r="W23" s="793"/>
      <c r="X23" s="793"/>
      <c r="Y23" s="793"/>
      <c r="Z23" s="793"/>
      <c r="AA23" s="793">
        <v>1025</v>
      </c>
      <c r="AB23" s="793"/>
      <c r="AC23" s="793"/>
      <c r="AD23" s="793"/>
      <c r="AE23" s="794"/>
      <c r="AF23" s="795">
        <v>757</v>
      </c>
      <c r="AG23" s="793"/>
      <c r="AH23" s="793"/>
      <c r="AI23" s="793"/>
      <c r="AJ23" s="796"/>
      <c r="AK23" s="797"/>
      <c r="AL23" s="798"/>
      <c r="AM23" s="798"/>
      <c r="AN23" s="798"/>
      <c r="AO23" s="798"/>
      <c r="AP23" s="793">
        <v>6372</v>
      </c>
      <c r="AQ23" s="793"/>
      <c r="AR23" s="793"/>
      <c r="AS23" s="793"/>
      <c r="AT23" s="793"/>
      <c r="AU23" s="809"/>
      <c r="AV23" s="809"/>
      <c r="AW23" s="809"/>
      <c r="AX23" s="809"/>
      <c r="AY23" s="810"/>
      <c r="AZ23" s="811" t="s">
        <v>131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c r="A24" s="808" t="s">
        <v>395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c r="A25" s="725" t="s">
        <v>396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c r="A26" s="727" t="s">
        <v>374</v>
      </c>
      <c r="B26" s="728"/>
      <c r="C26" s="728"/>
      <c r="D26" s="728"/>
      <c r="E26" s="728"/>
      <c r="F26" s="728"/>
      <c r="G26" s="728"/>
      <c r="H26" s="728"/>
      <c r="I26" s="728"/>
      <c r="J26" s="728"/>
      <c r="K26" s="728"/>
      <c r="L26" s="728"/>
      <c r="M26" s="728"/>
      <c r="N26" s="728"/>
      <c r="O26" s="728"/>
      <c r="P26" s="729"/>
      <c r="Q26" s="733" t="s">
        <v>397</v>
      </c>
      <c r="R26" s="734"/>
      <c r="S26" s="734"/>
      <c r="T26" s="734"/>
      <c r="U26" s="735"/>
      <c r="V26" s="733" t="s">
        <v>398</v>
      </c>
      <c r="W26" s="734"/>
      <c r="X26" s="734"/>
      <c r="Y26" s="734"/>
      <c r="Z26" s="735"/>
      <c r="AA26" s="733" t="s">
        <v>399</v>
      </c>
      <c r="AB26" s="734"/>
      <c r="AC26" s="734"/>
      <c r="AD26" s="734"/>
      <c r="AE26" s="734"/>
      <c r="AF26" s="814" t="s">
        <v>400</v>
      </c>
      <c r="AG26" s="815"/>
      <c r="AH26" s="815"/>
      <c r="AI26" s="815"/>
      <c r="AJ26" s="816"/>
      <c r="AK26" s="734" t="s">
        <v>401</v>
      </c>
      <c r="AL26" s="734"/>
      <c r="AM26" s="734"/>
      <c r="AN26" s="734"/>
      <c r="AO26" s="735"/>
      <c r="AP26" s="733" t="s">
        <v>402</v>
      </c>
      <c r="AQ26" s="734"/>
      <c r="AR26" s="734"/>
      <c r="AS26" s="734"/>
      <c r="AT26" s="735"/>
      <c r="AU26" s="733" t="s">
        <v>403</v>
      </c>
      <c r="AV26" s="734"/>
      <c r="AW26" s="734"/>
      <c r="AX26" s="734"/>
      <c r="AY26" s="735"/>
      <c r="AZ26" s="733" t="s">
        <v>404</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c r="A28" s="242">
        <v>1</v>
      </c>
      <c r="B28" s="749" t="s">
        <v>405</v>
      </c>
      <c r="C28" s="750"/>
      <c r="D28" s="750"/>
      <c r="E28" s="750"/>
      <c r="F28" s="750"/>
      <c r="G28" s="750"/>
      <c r="H28" s="750"/>
      <c r="I28" s="750"/>
      <c r="J28" s="750"/>
      <c r="K28" s="750"/>
      <c r="L28" s="750"/>
      <c r="M28" s="750"/>
      <c r="N28" s="750"/>
      <c r="O28" s="750"/>
      <c r="P28" s="751"/>
      <c r="Q28" s="822">
        <v>1486</v>
      </c>
      <c r="R28" s="823"/>
      <c r="S28" s="823"/>
      <c r="T28" s="823"/>
      <c r="U28" s="823"/>
      <c r="V28" s="823">
        <v>1446</v>
      </c>
      <c r="W28" s="823"/>
      <c r="X28" s="823"/>
      <c r="Y28" s="823"/>
      <c r="Z28" s="823"/>
      <c r="AA28" s="823">
        <v>40</v>
      </c>
      <c r="AB28" s="823"/>
      <c r="AC28" s="823"/>
      <c r="AD28" s="823"/>
      <c r="AE28" s="824"/>
      <c r="AF28" s="825">
        <v>40</v>
      </c>
      <c r="AG28" s="823"/>
      <c r="AH28" s="823"/>
      <c r="AI28" s="823"/>
      <c r="AJ28" s="826"/>
      <c r="AK28" s="827">
        <v>139</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c r="A29" s="242">
        <v>2</v>
      </c>
      <c r="B29" s="780" t="s">
        <v>406</v>
      </c>
      <c r="C29" s="781"/>
      <c r="D29" s="781"/>
      <c r="E29" s="781"/>
      <c r="F29" s="781"/>
      <c r="G29" s="781"/>
      <c r="H29" s="781"/>
      <c r="I29" s="781"/>
      <c r="J29" s="781"/>
      <c r="K29" s="781"/>
      <c r="L29" s="781"/>
      <c r="M29" s="781"/>
      <c r="N29" s="781"/>
      <c r="O29" s="781"/>
      <c r="P29" s="782"/>
      <c r="Q29" s="783">
        <v>2403</v>
      </c>
      <c r="R29" s="784"/>
      <c r="S29" s="784"/>
      <c r="T29" s="784"/>
      <c r="U29" s="784"/>
      <c r="V29" s="784">
        <v>2201</v>
      </c>
      <c r="W29" s="784"/>
      <c r="X29" s="784"/>
      <c r="Y29" s="784"/>
      <c r="Z29" s="784"/>
      <c r="AA29" s="784">
        <v>203</v>
      </c>
      <c r="AB29" s="784"/>
      <c r="AC29" s="784"/>
      <c r="AD29" s="784"/>
      <c r="AE29" s="785"/>
      <c r="AF29" s="786">
        <v>203</v>
      </c>
      <c r="AG29" s="787"/>
      <c r="AH29" s="787"/>
      <c r="AI29" s="787"/>
      <c r="AJ29" s="788"/>
      <c r="AK29" s="834">
        <v>332</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c r="A30" s="242">
        <v>3</v>
      </c>
      <c r="B30" s="780" t="s">
        <v>407</v>
      </c>
      <c r="C30" s="781"/>
      <c r="D30" s="781"/>
      <c r="E30" s="781"/>
      <c r="F30" s="781"/>
      <c r="G30" s="781"/>
      <c r="H30" s="781"/>
      <c r="I30" s="781"/>
      <c r="J30" s="781"/>
      <c r="K30" s="781"/>
      <c r="L30" s="781"/>
      <c r="M30" s="781"/>
      <c r="N30" s="781"/>
      <c r="O30" s="781"/>
      <c r="P30" s="782"/>
      <c r="Q30" s="783">
        <v>432</v>
      </c>
      <c r="R30" s="784"/>
      <c r="S30" s="784"/>
      <c r="T30" s="784"/>
      <c r="U30" s="784"/>
      <c r="V30" s="784">
        <v>432</v>
      </c>
      <c r="W30" s="784"/>
      <c r="X30" s="784"/>
      <c r="Y30" s="784"/>
      <c r="Z30" s="784"/>
      <c r="AA30" s="784">
        <v>0</v>
      </c>
      <c r="AB30" s="784"/>
      <c r="AC30" s="784"/>
      <c r="AD30" s="784"/>
      <c r="AE30" s="785"/>
      <c r="AF30" s="786" t="s">
        <v>131</v>
      </c>
      <c r="AG30" s="787"/>
      <c r="AH30" s="787"/>
      <c r="AI30" s="787"/>
      <c r="AJ30" s="788"/>
      <c r="AK30" s="834">
        <v>276</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c r="A31" s="242">
        <v>4</v>
      </c>
      <c r="B31" s="780" t="s">
        <v>408</v>
      </c>
      <c r="C31" s="781"/>
      <c r="D31" s="781"/>
      <c r="E31" s="781"/>
      <c r="F31" s="781"/>
      <c r="G31" s="781"/>
      <c r="H31" s="781"/>
      <c r="I31" s="781"/>
      <c r="J31" s="781"/>
      <c r="K31" s="781"/>
      <c r="L31" s="781"/>
      <c r="M31" s="781"/>
      <c r="N31" s="781"/>
      <c r="O31" s="781"/>
      <c r="P31" s="782"/>
      <c r="Q31" s="783">
        <v>9</v>
      </c>
      <c r="R31" s="784"/>
      <c r="S31" s="784"/>
      <c r="T31" s="784"/>
      <c r="U31" s="784"/>
      <c r="V31" s="784">
        <v>9</v>
      </c>
      <c r="W31" s="784"/>
      <c r="X31" s="784"/>
      <c r="Y31" s="784"/>
      <c r="Z31" s="784"/>
      <c r="AA31" s="784">
        <v>0</v>
      </c>
      <c r="AB31" s="784"/>
      <c r="AC31" s="784"/>
      <c r="AD31" s="784"/>
      <c r="AE31" s="785"/>
      <c r="AF31" s="786" t="s">
        <v>131</v>
      </c>
      <c r="AG31" s="787"/>
      <c r="AH31" s="787"/>
      <c r="AI31" s="787"/>
      <c r="AJ31" s="788"/>
      <c r="AK31" s="834">
        <v>2</v>
      </c>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c r="A32" s="242">
        <v>5</v>
      </c>
      <c r="B32" s="780" t="s">
        <v>409</v>
      </c>
      <c r="C32" s="781"/>
      <c r="D32" s="781"/>
      <c r="E32" s="781"/>
      <c r="F32" s="781"/>
      <c r="G32" s="781"/>
      <c r="H32" s="781"/>
      <c r="I32" s="781"/>
      <c r="J32" s="781"/>
      <c r="K32" s="781"/>
      <c r="L32" s="781"/>
      <c r="M32" s="781"/>
      <c r="N32" s="781"/>
      <c r="O32" s="781"/>
      <c r="P32" s="782"/>
      <c r="Q32" s="783">
        <v>673</v>
      </c>
      <c r="R32" s="784"/>
      <c r="S32" s="784"/>
      <c r="T32" s="784"/>
      <c r="U32" s="784"/>
      <c r="V32" s="784">
        <v>661</v>
      </c>
      <c r="W32" s="784"/>
      <c r="X32" s="784"/>
      <c r="Y32" s="784"/>
      <c r="Z32" s="784"/>
      <c r="AA32" s="784">
        <v>12</v>
      </c>
      <c r="AB32" s="784"/>
      <c r="AC32" s="784"/>
      <c r="AD32" s="784"/>
      <c r="AE32" s="785"/>
      <c r="AF32" s="786">
        <v>12</v>
      </c>
      <c r="AG32" s="787"/>
      <c r="AH32" s="787"/>
      <c r="AI32" s="787"/>
      <c r="AJ32" s="788"/>
      <c r="AK32" s="834">
        <v>319</v>
      </c>
      <c r="AL32" s="830"/>
      <c r="AM32" s="830"/>
      <c r="AN32" s="830"/>
      <c r="AO32" s="830"/>
      <c r="AP32" s="830">
        <v>2771</v>
      </c>
      <c r="AQ32" s="830"/>
      <c r="AR32" s="830"/>
      <c r="AS32" s="830"/>
      <c r="AT32" s="830"/>
      <c r="AU32" s="830">
        <v>1522</v>
      </c>
      <c r="AV32" s="830"/>
      <c r="AW32" s="830"/>
      <c r="AX32" s="830"/>
      <c r="AY32" s="830"/>
      <c r="AZ32" s="831"/>
      <c r="BA32" s="831"/>
      <c r="BB32" s="831"/>
      <c r="BC32" s="831"/>
      <c r="BD32" s="831"/>
      <c r="BE32" s="832" t="s">
        <v>410</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c r="A33" s="242">
        <v>6</v>
      </c>
      <c r="B33" s="780" t="s">
        <v>411</v>
      </c>
      <c r="C33" s="781"/>
      <c r="D33" s="781"/>
      <c r="E33" s="781"/>
      <c r="F33" s="781"/>
      <c r="G33" s="781"/>
      <c r="H33" s="781"/>
      <c r="I33" s="781"/>
      <c r="J33" s="781"/>
      <c r="K33" s="781"/>
      <c r="L33" s="781"/>
      <c r="M33" s="781"/>
      <c r="N33" s="781"/>
      <c r="O33" s="781"/>
      <c r="P33" s="782"/>
      <c r="Q33" s="783">
        <v>25</v>
      </c>
      <c r="R33" s="784"/>
      <c r="S33" s="784"/>
      <c r="T33" s="784"/>
      <c r="U33" s="784"/>
      <c r="V33" s="784">
        <v>25</v>
      </c>
      <c r="W33" s="784"/>
      <c r="X33" s="784"/>
      <c r="Y33" s="784"/>
      <c r="Z33" s="784"/>
      <c r="AA33" s="784">
        <v>0</v>
      </c>
      <c r="AB33" s="784"/>
      <c r="AC33" s="784"/>
      <c r="AD33" s="784"/>
      <c r="AE33" s="785"/>
      <c r="AF33" s="786">
        <v>0</v>
      </c>
      <c r="AG33" s="787"/>
      <c r="AH33" s="787"/>
      <c r="AI33" s="787"/>
      <c r="AJ33" s="788"/>
      <c r="AK33" s="834">
        <v>19</v>
      </c>
      <c r="AL33" s="830"/>
      <c r="AM33" s="830"/>
      <c r="AN33" s="830"/>
      <c r="AO33" s="830"/>
      <c r="AP33" s="830">
        <v>63</v>
      </c>
      <c r="AQ33" s="830"/>
      <c r="AR33" s="830"/>
      <c r="AS33" s="830"/>
      <c r="AT33" s="830"/>
      <c r="AU33" s="830">
        <v>63</v>
      </c>
      <c r="AV33" s="830"/>
      <c r="AW33" s="830"/>
      <c r="AX33" s="830"/>
      <c r="AY33" s="830"/>
      <c r="AZ33" s="831"/>
      <c r="BA33" s="831"/>
      <c r="BB33" s="831"/>
      <c r="BC33" s="831"/>
      <c r="BD33" s="831"/>
      <c r="BE33" s="832" t="s">
        <v>410</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c r="A34" s="242">
        <v>7</v>
      </c>
      <c r="B34" s="780" t="s">
        <v>412</v>
      </c>
      <c r="C34" s="781"/>
      <c r="D34" s="781"/>
      <c r="E34" s="781"/>
      <c r="F34" s="781"/>
      <c r="G34" s="781"/>
      <c r="H34" s="781"/>
      <c r="I34" s="781"/>
      <c r="J34" s="781"/>
      <c r="K34" s="781"/>
      <c r="L34" s="781"/>
      <c r="M34" s="781"/>
      <c r="N34" s="781"/>
      <c r="O34" s="781"/>
      <c r="P34" s="782"/>
      <c r="Q34" s="783">
        <v>330</v>
      </c>
      <c r="R34" s="784"/>
      <c r="S34" s="784"/>
      <c r="T34" s="784"/>
      <c r="U34" s="784"/>
      <c r="V34" s="784">
        <v>330</v>
      </c>
      <c r="W34" s="784"/>
      <c r="X34" s="784"/>
      <c r="Y34" s="784"/>
      <c r="Z34" s="784"/>
      <c r="AA34" s="784">
        <v>0</v>
      </c>
      <c r="AB34" s="784"/>
      <c r="AC34" s="784"/>
      <c r="AD34" s="784"/>
      <c r="AE34" s="785"/>
      <c r="AF34" s="786">
        <v>0</v>
      </c>
      <c r="AG34" s="787"/>
      <c r="AH34" s="787"/>
      <c r="AI34" s="787"/>
      <c r="AJ34" s="788"/>
      <c r="AK34" s="834">
        <v>239</v>
      </c>
      <c r="AL34" s="830"/>
      <c r="AM34" s="830"/>
      <c r="AN34" s="830"/>
      <c r="AO34" s="830"/>
      <c r="AP34" s="830">
        <v>1486</v>
      </c>
      <c r="AQ34" s="830"/>
      <c r="AR34" s="830"/>
      <c r="AS34" s="830"/>
      <c r="AT34" s="830"/>
      <c r="AU34" s="830">
        <v>1486</v>
      </c>
      <c r="AV34" s="830"/>
      <c r="AW34" s="830"/>
      <c r="AX34" s="830"/>
      <c r="AY34" s="830"/>
      <c r="AZ34" s="831"/>
      <c r="BA34" s="831"/>
      <c r="BB34" s="831"/>
      <c r="BC34" s="831"/>
      <c r="BD34" s="831"/>
      <c r="BE34" s="832" t="s">
        <v>410</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c r="A35" s="242">
        <v>8</v>
      </c>
      <c r="B35" s="780" t="s">
        <v>413</v>
      </c>
      <c r="C35" s="781"/>
      <c r="D35" s="781"/>
      <c r="E35" s="781"/>
      <c r="F35" s="781"/>
      <c r="G35" s="781"/>
      <c r="H35" s="781"/>
      <c r="I35" s="781"/>
      <c r="J35" s="781"/>
      <c r="K35" s="781"/>
      <c r="L35" s="781"/>
      <c r="M35" s="781"/>
      <c r="N35" s="781"/>
      <c r="O35" s="781"/>
      <c r="P35" s="782"/>
      <c r="Q35" s="783">
        <v>17</v>
      </c>
      <c r="R35" s="784"/>
      <c r="S35" s="784"/>
      <c r="T35" s="784"/>
      <c r="U35" s="784"/>
      <c r="V35" s="784">
        <v>16</v>
      </c>
      <c r="W35" s="784"/>
      <c r="X35" s="784"/>
      <c r="Y35" s="784"/>
      <c r="Z35" s="784"/>
      <c r="AA35" s="784">
        <v>0</v>
      </c>
      <c r="AB35" s="784"/>
      <c r="AC35" s="784"/>
      <c r="AD35" s="784"/>
      <c r="AE35" s="785"/>
      <c r="AF35" s="786">
        <v>0</v>
      </c>
      <c r="AG35" s="787"/>
      <c r="AH35" s="787"/>
      <c r="AI35" s="787"/>
      <c r="AJ35" s="788"/>
      <c r="AK35" s="834">
        <v>2</v>
      </c>
      <c r="AL35" s="830"/>
      <c r="AM35" s="830"/>
      <c r="AN35" s="830"/>
      <c r="AO35" s="830"/>
      <c r="AP35" s="830"/>
      <c r="AQ35" s="830"/>
      <c r="AR35" s="830"/>
      <c r="AS35" s="830"/>
      <c r="AT35" s="830"/>
      <c r="AU35" s="830"/>
      <c r="AV35" s="830"/>
      <c r="AW35" s="830"/>
      <c r="AX35" s="830"/>
      <c r="AY35" s="830"/>
      <c r="AZ35" s="831"/>
      <c r="BA35" s="831"/>
      <c r="BB35" s="831"/>
      <c r="BC35" s="831"/>
      <c r="BD35" s="831"/>
      <c r="BE35" s="832" t="s">
        <v>410</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c r="A63" s="240" t="s">
        <v>393</v>
      </c>
      <c r="B63" s="789" t="s">
        <v>415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254</v>
      </c>
      <c r="AG63" s="844"/>
      <c r="AH63" s="844"/>
      <c r="AI63" s="844"/>
      <c r="AJ63" s="845"/>
      <c r="AK63" s="846"/>
      <c r="AL63" s="841"/>
      <c r="AM63" s="841"/>
      <c r="AN63" s="841"/>
      <c r="AO63" s="841"/>
      <c r="AP63" s="844">
        <v>4320</v>
      </c>
      <c r="AQ63" s="844"/>
      <c r="AR63" s="844"/>
      <c r="AS63" s="844"/>
      <c r="AT63" s="844"/>
      <c r="AU63" s="844">
        <v>3071</v>
      </c>
      <c r="AV63" s="844"/>
      <c r="AW63" s="844"/>
      <c r="AX63" s="844"/>
      <c r="AY63" s="844"/>
      <c r="AZ63" s="848"/>
      <c r="BA63" s="848"/>
      <c r="BB63" s="848"/>
      <c r="BC63" s="848"/>
      <c r="BD63" s="848"/>
      <c r="BE63" s="849"/>
      <c r="BF63" s="849"/>
      <c r="BG63" s="849"/>
      <c r="BH63" s="849"/>
      <c r="BI63" s="850"/>
      <c r="BJ63" s="851" t="s">
        <v>131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c r="A66" s="727" t="s">
        <v>417</v>
      </c>
      <c r="B66" s="728"/>
      <c r="C66" s="728"/>
      <c r="D66" s="728"/>
      <c r="E66" s="728"/>
      <c r="F66" s="728"/>
      <c r="G66" s="728"/>
      <c r="H66" s="728"/>
      <c r="I66" s="728"/>
      <c r="J66" s="728"/>
      <c r="K66" s="728"/>
      <c r="L66" s="728"/>
      <c r="M66" s="728"/>
      <c r="N66" s="728"/>
      <c r="O66" s="728"/>
      <c r="P66" s="729"/>
      <c r="Q66" s="733" t="s">
        <v>397</v>
      </c>
      <c r="R66" s="734"/>
      <c r="S66" s="734"/>
      <c r="T66" s="734"/>
      <c r="U66" s="735"/>
      <c r="V66" s="733" t="s">
        <v>398</v>
      </c>
      <c r="W66" s="734"/>
      <c r="X66" s="734"/>
      <c r="Y66" s="734"/>
      <c r="Z66" s="735"/>
      <c r="AA66" s="733" t="s">
        <v>418</v>
      </c>
      <c r="AB66" s="734"/>
      <c r="AC66" s="734"/>
      <c r="AD66" s="734"/>
      <c r="AE66" s="735"/>
      <c r="AF66" s="854" t="s">
        <v>400</v>
      </c>
      <c r="AG66" s="815"/>
      <c r="AH66" s="815"/>
      <c r="AI66" s="815"/>
      <c r="AJ66" s="855"/>
      <c r="AK66" s="733" t="s">
        <v>401</v>
      </c>
      <c r="AL66" s="728"/>
      <c r="AM66" s="728"/>
      <c r="AN66" s="728"/>
      <c r="AO66" s="729"/>
      <c r="AP66" s="733" t="s">
        <v>402</v>
      </c>
      <c r="AQ66" s="734"/>
      <c r="AR66" s="734"/>
      <c r="AS66" s="734"/>
      <c r="AT66" s="735"/>
      <c r="AU66" s="733" t="s">
        <v>419</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6">
        <v>1</v>
      </c>
      <c r="B68" s="869" t="s">
        <v>575</v>
      </c>
      <c r="C68" s="870"/>
      <c r="D68" s="870"/>
      <c r="E68" s="870"/>
      <c r="F68" s="870"/>
      <c r="G68" s="870"/>
      <c r="H68" s="870"/>
      <c r="I68" s="870"/>
      <c r="J68" s="870"/>
      <c r="K68" s="870"/>
      <c r="L68" s="870"/>
      <c r="M68" s="870"/>
      <c r="N68" s="870"/>
      <c r="O68" s="870"/>
      <c r="P68" s="871"/>
      <c r="Q68" s="872">
        <v>1668</v>
      </c>
      <c r="R68" s="866"/>
      <c r="S68" s="866"/>
      <c r="T68" s="866"/>
      <c r="U68" s="866"/>
      <c r="V68" s="866">
        <v>1634</v>
      </c>
      <c r="W68" s="866"/>
      <c r="X68" s="866"/>
      <c r="Y68" s="866"/>
      <c r="Z68" s="866"/>
      <c r="AA68" s="866">
        <v>34</v>
      </c>
      <c r="AB68" s="866"/>
      <c r="AC68" s="866"/>
      <c r="AD68" s="866"/>
      <c r="AE68" s="866"/>
      <c r="AF68" s="866">
        <v>21</v>
      </c>
      <c r="AG68" s="866"/>
      <c r="AH68" s="866"/>
      <c r="AI68" s="866"/>
      <c r="AJ68" s="866"/>
      <c r="AK68" s="866">
        <v>59</v>
      </c>
      <c r="AL68" s="866"/>
      <c r="AM68" s="866"/>
      <c r="AN68" s="866"/>
      <c r="AO68" s="866"/>
      <c r="AP68" s="866">
        <v>305</v>
      </c>
      <c r="AQ68" s="866"/>
      <c r="AR68" s="866"/>
      <c r="AS68" s="866"/>
      <c r="AT68" s="866"/>
      <c r="AU68" s="866">
        <v>79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8">
        <v>2</v>
      </c>
      <c r="B69" s="873" t="s">
        <v>576</v>
      </c>
      <c r="C69" s="874"/>
      <c r="D69" s="874"/>
      <c r="E69" s="874"/>
      <c r="F69" s="874"/>
      <c r="G69" s="874"/>
      <c r="H69" s="874"/>
      <c r="I69" s="874"/>
      <c r="J69" s="874"/>
      <c r="K69" s="874"/>
      <c r="L69" s="874"/>
      <c r="M69" s="874"/>
      <c r="N69" s="874"/>
      <c r="O69" s="874"/>
      <c r="P69" s="875"/>
      <c r="Q69" s="876">
        <v>42</v>
      </c>
      <c r="R69" s="830"/>
      <c r="S69" s="830"/>
      <c r="T69" s="830"/>
      <c r="U69" s="830"/>
      <c r="V69" s="830">
        <v>42</v>
      </c>
      <c r="W69" s="830"/>
      <c r="X69" s="830"/>
      <c r="Y69" s="830"/>
      <c r="Z69" s="830"/>
      <c r="AA69" s="830">
        <v>0</v>
      </c>
      <c r="AB69" s="830"/>
      <c r="AC69" s="830"/>
      <c r="AD69" s="830"/>
      <c r="AE69" s="830"/>
      <c r="AF69" s="830">
        <v>0</v>
      </c>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8">
        <v>3</v>
      </c>
      <c r="B70" s="873" t="s">
        <v>577</v>
      </c>
      <c r="C70" s="874"/>
      <c r="D70" s="874"/>
      <c r="E70" s="874"/>
      <c r="F70" s="874"/>
      <c r="G70" s="874"/>
      <c r="H70" s="874"/>
      <c r="I70" s="874"/>
      <c r="J70" s="874"/>
      <c r="K70" s="874"/>
      <c r="L70" s="874"/>
      <c r="M70" s="874"/>
      <c r="N70" s="874"/>
      <c r="O70" s="874"/>
      <c r="P70" s="875"/>
      <c r="Q70" s="876">
        <v>7</v>
      </c>
      <c r="R70" s="830"/>
      <c r="S70" s="830"/>
      <c r="T70" s="830"/>
      <c r="U70" s="830"/>
      <c r="V70" s="830">
        <v>7</v>
      </c>
      <c r="W70" s="830"/>
      <c r="X70" s="830"/>
      <c r="Y70" s="830"/>
      <c r="Z70" s="830"/>
      <c r="AA70" s="830">
        <v>1</v>
      </c>
      <c r="AB70" s="830"/>
      <c r="AC70" s="830"/>
      <c r="AD70" s="830"/>
      <c r="AE70" s="830"/>
      <c r="AF70" s="830">
        <v>1</v>
      </c>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8">
        <v>4</v>
      </c>
      <c r="B71" s="873" t="s">
        <v>578</v>
      </c>
      <c r="C71" s="874"/>
      <c r="D71" s="874"/>
      <c r="E71" s="874"/>
      <c r="F71" s="874"/>
      <c r="G71" s="874"/>
      <c r="H71" s="874"/>
      <c r="I71" s="874"/>
      <c r="J71" s="874"/>
      <c r="K71" s="874"/>
      <c r="L71" s="874"/>
      <c r="M71" s="874"/>
      <c r="N71" s="874"/>
      <c r="O71" s="874"/>
      <c r="P71" s="875"/>
      <c r="Q71" s="876">
        <v>221</v>
      </c>
      <c r="R71" s="830"/>
      <c r="S71" s="830"/>
      <c r="T71" s="830"/>
      <c r="U71" s="830"/>
      <c r="V71" s="830">
        <v>193</v>
      </c>
      <c r="W71" s="830"/>
      <c r="X71" s="830"/>
      <c r="Y71" s="830"/>
      <c r="Z71" s="830"/>
      <c r="AA71" s="830">
        <v>28</v>
      </c>
      <c r="AB71" s="830"/>
      <c r="AC71" s="830"/>
      <c r="AD71" s="830"/>
      <c r="AE71" s="830"/>
      <c r="AF71" s="830">
        <v>28</v>
      </c>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8">
        <v>5</v>
      </c>
      <c r="B72" s="873" t="s">
        <v>579</v>
      </c>
      <c r="C72" s="874"/>
      <c r="D72" s="874"/>
      <c r="E72" s="874"/>
      <c r="F72" s="874"/>
      <c r="G72" s="874"/>
      <c r="H72" s="874"/>
      <c r="I72" s="874"/>
      <c r="J72" s="874"/>
      <c r="K72" s="874"/>
      <c r="L72" s="874"/>
      <c r="M72" s="874"/>
      <c r="N72" s="874"/>
      <c r="O72" s="874"/>
      <c r="P72" s="875"/>
      <c r="Q72" s="876">
        <v>496</v>
      </c>
      <c r="R72" s="830"/>
      <c r="S72" s="830"/>
      <c r="T72" s="830"/>
      <c r="U72" s="830"/>
      <c r="V72" s="830">
        <v>431</v>
      </c>
      <c r="W72" s="830"/>
      <c r="X72" s="830"/>
      <c r="Y72" s="830"/>
      <c r="Z72" s="830"/>
      <c r="AA72" s="830">
        <v>64</v>
      </c>
      <c r="AB72" s="830"/>
      <c r="AC72" s="830"/>
      <c r="AD72" s="830"/>
      <c r="AE72" s="830"/>
      <c r="AF72" s="830">
        <v>48</v>
      </c>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8">
        <v>6</v>
      </c>
      <c r="B73" s="873" t="s">
        <v>580</v>
      </c>
      <c r="C73" s="874"/>
      <c r="D73" s="874"/>
      <c r="E73" s="874"/>
      <c r="F73" s="874"/>
      <c r="G73" s="874"/>
      <c r="H73" s="874"/>
      <c r="I73" s="874"/>
      <c r="J73" s="874"/>
      <c r="K73" s="874"/>
      <c r="L73" s="874"/>
      <c r="M73" s="874"/>
      <c r="N73" s="874"/>
      <c r="O73" s="874"/>
      <c r="P73" s="875"/>
      <c r="Q73" s="876">
        <v>1663</v>
      </c>
      <c r="R73" s="830"/>
      <c r="S73" s="830"/>
      <c r="T73" s="830"/>
      <c r="U73" s="830"/>
      <c r="V73" s="830">
        <v>1713</v>
      </c>
      <c r="W73" s="830"/>
      <c r="X73" s="830"/>
      <c r="Y73" s="830"/>
      <c r="Z73" s="830"/>
      <c r="AA73" s="830">
        <v>-50</v>
      </c>
      <c r="AB73" s="830"/>
      <c r="AC73" s="830"/>
      <c r="AD73" s="830"/>
      <c r="AE73" s="830"/>
      <c r="AF73" s="830">
        <v>412</v>
      </c>
      <c r="AG73" s="830"/>
      <c r="AH73" s="830"/>
      <c r="AI73" s="830"/>
      <c r="AJ73" s="830"/>
      <c r="AK73" s="830"/>
      <c r="AL73" s="830"/>
      <c r="AM73" s="830"/>
      <c r="AN73" s="830"/>
      <c r="AO73" s="830"/>
      <c r="AP73" s="830">
        <v>418</v>
      </c>
      <c r="AQ73" s="830"/>
      <c r="AR73" s="830"/>
      <c r="AS73" s="830"/>
      <c r="AT73" s="830"/>
      <c r="AU73" s="830">
        <v>246</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8">
        <v>7</v>
      </c>
      <c r="B74" s="873" t="s">
        <v>581</v>
      </c>
      <c r="C74" s="874"/>
      <c r="D74" s="874"/>
      <c r="E74" s="874"/>
      <c r="F74" s="874"/>
      <c r="G74" s="874"/>
      <c r="H74" s="874"/>
      <c r="I74" s="874"/>
      <c r="J74" s="874"/>
      <c r="K74" s="874"/>
      <c r="L74" s="874"/>
      <c r="M74" s="874"/>
      <c r="N74" s="874"/>
      <c r="O74" s="874"/>
      <c r="P74" s="875"/>
      <c r="Q74" s="876">
        <v>4645</v>
      </c>
      <c r="R74" s="830"/>
      <c r="S74" s="830"/>
      <c r="T74" s="830"/>
      <c r="U74" s="830"/>
      <c r="V74" s="830">
        <v>4355</v>
      </c>
      <c r="W74" s="830"/>
      <c r="X74" s="830"/>
      <c r="Y74" s="830"/>
      <c r="Z74" s="830"/>
      <c r="AA74" s="830">
        <v>290</v>
      </c>
      <c r="AB74" s="830"/>
      <c r="AC74" s="830"/>
      <c r="AD74" s="830"/>
      <c r="AE74" s="830"/>
      <c r="AF74" s="830">
        <v>290</v>
      </c>
      <c r="AG74" s="830"/>
      <c r="AH74" s="830"/>
      <c r="AI74" s="830"/>
      <c r="AJ74" s="830"/>
      <c r="AK74" s="830">
        <v>65</v>
      </c>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8">
        <v>8</v>
      </c>
      <c r="B75" s="873" t="s">
        <v>582</v>
      </c>
      <c r="C75" s="874"/>
      <c r="D75" s="874"/>
      <c r="E75" s="874"/>
      <c r="F75" s="874"/>
      <c r="G75" s="874"/>
      <c r="H75" s="874"/>
      <c r="I75" s="874"/>
      <c r="J75" s="874"/>
      <c r="K75" s="874"/>
      <c r="L75" s="874"/>
      <c r="M75" s="874"/>
      <c r="N75" s="874"/>
      <c r="O75" s="874"/>
      <c r="P75" s="875"/>
      <c r="Q75" s="877">
        <v>763</v>
      </c>
      <c r="R75" s="878"/>
      <c r="S75" s="878"/>
      <c r="T75" s="878"/>
      <c r="U75" s="834"/>
      <c r="V75" s="879">
        <v>760</v>
      </c>
      <c r="W75" s="878"/>
      <c r="X75" s="878"/>
      <c r="Y75" s="878"/>
      <c r="Z75" s="834"/>
      <c r="AA75" s="879">
        <v>3</v>
      </c>
      <c r="AB75" s="878"/>
      <c r="AC75" s="878"/>
      <c r="AD75" s="878"/>
      <c r="AE75" s="834"/>
      <c r="AF75" s="879">
        <v>3</v>
      </c>
      <c r="AG75" s="878"/>
      <c r="AH75" s="878"/>
      <c r="AI75" s="878"/>
      <c r="AJ75" s="834"/>
      <c r="AK75" s="879">
        <v>9</v>
      </c>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8">
        <v>9</v>
      </c>
      <c r="B76" s="873" t="s">
        <v>583</v>
      </c>
      <c r="C76" s="874"/>
      <c r="D76" s="874"/>
      <c r="E76" s="874"/>
      <c r="F76" s="874"/>
      <c r="G76" s="874"/>
      <c r="H76" s="874"/>
      <c r="I76" s="874"/>
      <c r="J76" s="874"/>
      <c r="K76" s="874"/>
      <c r="L76" s="874"/>
      <c r="M76" s="874"/>
      <c r="N76" s="874"/>
      <c r="O76" s="874"/>
      <c r="P76" s="875"/>
      <c r="Q76" s="877">
        <v>460</v>
      </c>
      <c r="R76" s="878"/>
      <c r="S76" s="878"/>
      <c r="T76" s="878"/>
      <c r="U76" s="834"/>
      <c r="V76" s="879">
        <v>439</v>
      </c>
      <c r="W76" s="878"/>
      <c r="X76" s="878"/>
      <c r="Y76" s="878"/>
      <c r="Z76" s="834"/>
      <c r="AA76" s="879">
        <v>22</v>
      </c>
      <c r="AB76" s="878"/>
      <c r="AC76" s="878"/>
      <c r="AD76" s="878"/>
      <c r="AE76" s="834"/>
      <c r="AF76" s="879">
        <v>22</v>
      </c>
      <c r="AG76" s="878"/>
      <c r="AH76" s="878"/>
      <c r="AI76" s="878"/>
      <c r="AJ76" s="834"/>
      <c r="AK76" s="879"/>
      <c r="AL76" s="878"/>
      <c r="AM76" s="878"/>
      <c r="AN76" s="878"/>
      <c r="AO76" s="834"/>
      <c r="AP76" s="879">
        <v>3345</v>
      </c>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c r="A77" s="238">
        <v>10</v>
      </c>
      <c r="B77" s="873" t="s">
        <v>584</v>
      </c>
      <c r="C77" s="874"/>
      <c r="D77" s="874"/>
      <c r="E77" s="874"/>
      <c r="F77" s="874"/>
      <c r="G77" s="874"/>
      <c r="H77" s="874"/>
      <c r="I77" s="874"/>
      <c r="J77" s="874"/>
      <c r="K77" s="874"/>
      <c r="L77" s="874"/>
      <c r="M77" s="874"/>
      <c r="N77" s="874"/>
      <c r="O77" s="874"/>
      <c r="P77" s="875"/>
      <c r="Q77" s="877">
        <v>13</v>
      </c>
      <c r="R77" s="878"/>
      <c r="S77" s="878"/>
      <c r="T77" s="878"/>
      <c r="U77" s="834"/>
      <c r="V77" s="879">
        <v>11</v>
      </c>
      <c r="W77" s="878"/>
      <c r="X77" s="878"/>
      <c r="Y77" s="878"/>
      <c r="Z77" s="834"/>
      <c r="AA77" s="879">
        <v>2</v>
      </c>
      <c r="AB77" s="878"/>
      <c r="AC77" s="878"/>
      <c r="AD77" s="878"/>
      <c r="AE77" s="834"/>
      <c r="AF77" s="879">
        <v>2</v>
      </c>
      <c r="AG77" s="878"/>
      <c r="AH77" s="878"/>
      <c r="AI77" s="878"/>
      <c r="AJ77" s="834"/>
      <c r="AK77" s="879">
        <v>0</v>
      </c>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c r="A78" s="238">
        <v>11</v>
      </c>
      <c r="B78" s="873" t="s">
        <v>585</v>
      </c>
      <c r="C78" s="874"/>
      <c r="D78" s="874"/>
      <c r="E78" s="874"/>
      <c r="F78" s="874"/>
      <c r="G78" s="874"/>
      <c r="H78" s="874"/>
      <c r="I78" s="874"/>
      <c r="J78" s="874"/>
      <c r="K78" s="874"/>
      <c r="L78" s="874"/>
      <c r="M78" s="874"/>
      <c r="N78" s="874"/>
      <c r="O78" s="874"/>
      <c r="P78" s="875"/>
      <c r="Q78" s="876">
        <v>52</v>
      </c>
      <c r="R78" s="830"/>
      <c r="S78" s="830"/>
      <c r="T78" s="830"/>
      <c r="U78" s="830"/>
      <c r="V78" s="830">
        <v>51</v>
      </c>
      <c r="W78" s="830"/>
      <c r="X78" s="830"/>
      <c r="Y78" s="830"/>
      <c r="Z78" s="830"/>
      <c r="AA78" s="830">
        <v>1</v>
      </c>
      <c r="AB78" s="830"/>
      <c r="AC78" s="830"/>
      <c r="AD78" s="830"/>
      <c r="AE78" s="830"/>
      <c r="AF78" s="830">
        <v>1</v>
      </c>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c r="A79" s="238">
        <v>12</v>
      </c>
      <c r="B79" s="873" t="s">
        <v>586</v>
      </c>
      <c r="C79" s="874"/>
      <c r="D79" s="874"/>
      <c r="E79" s="874"/>
      <c r="F79" s="874"/>
      <c r="G79" s="874"/>
      <c r="H79" s="874"/>
      <c r="I79" s="874"/>
      <c r="J79" s="874"/>
      <c r="K79" s="874"/>
      <c r="L79" s="874"/>
      <c r="M79" s="874"/>
      <c r="N79" s="874"/>
      <c r="O79" s="874"/>
      <c r="P79" s="875"/>
      <c r="Q79" s="876">
        <v>564</v>
      </c>
      <c r="R79" s="830"/>
      <c r="S79" s="830"/>
      <c r="T79" s="830"/>
      <c r="U79" s="830"/>
      <c r="V79" s="830">
        <v>542</v>
      </c>
      <c r="W79" s="830"/>
      <c r="X79" s="830"/>
      <c r="Y79" s="830"/>
      <c r="Z79" s="830"/>
      <c r="AA79" s="830">
        <v>22</v>
      </c>
      <c r="AB79" s="830"/>
      <c r="AC79" s="830"/>
      <c r="AD79" s="830"/>
      <c r="AE79" s="830"/>
      <c r="AF79" s="830">
        <v>20</v>
      </c>
      <c r="AG79" s="830"/>
      <c r="AH79" s="830"/>
      <c r="AI79" s="830"/>
      <c r="AJ79" s="830"/>
      <c r="AK79" s="830">
        <v>4</v>
      </c>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c r="A80" s="238">
        <v>13</v>
      </c>
      <c r="B80" s="873" t="s">
        <v>587</v>
      </c>
      <c r="C80" s="874"/>
      <c r="D80" s="874"/>
      <c r="E80" s="874"/>
      <c r="F80" s="874"/>
      <c r="G80" s="874"/>
      <c r="H80" s="874"/>
      <c r="I80" s="874"/>
      <c r="J80" s="874"/>
      <c r="K80" s="874"/>
      <c r="L80" s="874"/>
      <c r="M80" s="874"/>
      <c r="N80" s="874"/>
      <c r="O80" s="874"/>
      <c r="P80" s="875"/>
      <c r="Q80" s="876">
        <v>111159</v>
      </c>
      <c r="R80" s="830"/>
      <c r="S80" s="830"/>
      <c r="T80" s="830"/>
      <c r="U80" s="830"/>
      <c r="V80" s="830">
        <v>110497</v>
      </c>
      <c r="W80" s="830"/>
      <c r="X80" s="830"/>
      <c r="Y80" s="830"/>
      <c r="Z80" s="830"/>
      <c r="AA80" s="830">
        <v>661</v>
      </c>
      <c r="AB80" s="830"/>
      <c r="AC80" s="830"/>
      <c r="AD80" s="830"/>
      <c r="AE80" s="830"/>
      <c r="AF80" s="830">
        <v>661</v>
      </c>
      <c r="AG80" s="830"/>
      <c r="AH80" s="830"/>
      <c r="AI80" s="830"/>
      <c r="AJ80" s="830"/>
      <c r="AK80" s="830">
        <v>704</v>
      </c>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c r="A81" s="238">
        <v>14</v>
      </c>
      <c r="B81" s="873" t="s">
        <v>588</v>
      </c>
      <c r="C81" s="874"/>
      <c r="D81" s="874"/>
      <c r="E81" s="874"/>
      <c r="F81" s="874"/>
      <c r="G81" s="874"/>
      <c r="H81" s="874"/>
      <c r="I81" s="874"/>
      <c r="J81" s="874"/>
      <c r="K81" s="874"/>
      <c r="L81" s="874"/>
      <c r="M81" s="874"/>
      <c r="N81" s="874"/>
      <c r="O81" s="874"/>
      <c r="P81" s="875"/>
      <c r="Q81" s="876">
        <v>215</v>
      </c>
      <c r="R81" s="830"/>
      <c r="S81" s="830"/>
      <c r="T81" s="830"/>
      <c r="U81" s="830"/>
      <c r="V81" s="830">
        <v>186</v>
      </c>
      <c r="W81" s="830"/>
      <c r="X81" s="830"/>
      <c r="Y81" s="830"/>
      <c r="Z81" s="830"/>
      <c r="AA81" s="830">
        <v>29</v>
      </c>
      <c r="AB81" s="830"/>
      <c r="AC81" s="830"/>
      <c r="AD81" s="830"/>
      <c r="AE81" s="830"/>
      <c r="AF81" s="830">
        <v>7</v>
      </c>
      <c r="AG81" s="830"/>
      <c r="AH81" s="830"/>
      <c r="AI81" s="830"/>
      <c r="AJ81" s="830"/>
      <c r="AK81" s="830">
        <v>16</v>
      </c>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40" t="s">
        <v>393</v>
      </c>
      <c r="B88" s="789" t="s">
        <v>420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421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7" t="s">
        <v>426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428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429</v>
      </c>
      <c r="AB109" s="893"/>
      <c r="AC109" s="893"/>
      <c r="AD109" s="893"/>
      <c r="AE109" s="894"/>
      <c r="AF109" s="892" t="s">
        <v>430</v>
      </c>
      <c r="AG109" s="893"/>
      <c r="AH109" s="893"/>
      <c r="AI109" s="893"/>
      <c r="AJ109" s="894"/>
      <c r="AK109" s="892" t="s">
        <v>311</v>
      </c>
      <c r="AL109" s="893"/>
      <c r="AM109" s="893"/>
      <c r="AN109" s="893"/>
      <c r="AO109" s="894"/>
      <c r="AP109" s="892" t="s">
        <v>431</v>
      </c>
      <c r="AQ109" s="893"/>
      <c r="AR109" s="893"/>
      <c r="AS109" s="893"/>
      <c r="AT109" s="895"/>
      <c r="AU109" s="912" t="s">
        <v>428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429</v>
      </c>
      <c r="BR109" s="893"/>
      <c r="BS109" s="893"/>
      <c r="BT109" s="893"/>
      <c r="BU109" s="894"/>
      <c r="BV109" s="892" t="s">
        <v>430</v>
      </c>
      <c r="BW109" s="893"/>
      <c r="BX109" s="893"/>
      <c r="BY109" s="893"/>
      <c r="BZ109" s="894"/>
      <c r="CA109" s="892" t="s">
        <v>311</v>
      </c>
      <c r="CB109" s="893"/>
      <c r="CC109" s="893"/>
      <c r="CD109" s="893"/>
      <c r="CE109" s="894"/>
      <c r="CF109" s="913" t="s">
        <v>431</v>
      </c>
      <c r="CG109" s="913"/>
      <c r="CH109" s="913"/>
      <c r="CI109" s="913"/>
      <c r="CJ109" s="913"/>
      <c r="CK109" s="892" t="s">
        <v>432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429</v>
      </c>
      <c r="DH109" s="893"/>
      <c r="DI109" s="893"/>
      <c r="DJ109" s="893"/>
      <c r="DK109" s="894"/>
      <c r="DL109" s="892" t="s">
        <v>430</v>
      </c>
      <c r="DM109" s="893"/>
      <c r="DN109" s="893"/>
      <c r="DO109" s="893"/>
      <c r="DP109" s="894"/>
      <c r="DQ109" s="892" t="s">
        <v>311</v>
      </c>
      <c r="DR109" s="893"/>
      <c r="DS109" s="893"/>
      <c r="DT109" s="893"/>
      <c r="DU109" s="894"/>
      <c r="DV109" s="892" t="s">
        <v>431</v>
      </c>
      <c r="DW109" s="893"/>
      <c r="DX109" s="893"/>
      <c r="DY109" s="893"/>
      <c r="DZ109" s="895"/>
    </row>
    <row r="110" spans="1:131" s="230" customFormat="1" ht="26.25" customHeight="1">
      <c r="A110" s="896" t="s">
        <v>433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416980</v>
      </c>
      <c r="AB110" s="900"/>
      <c r="AC110" s="900"/>
      <c r="AD110" s="900"/>
      <c r="AE110" s="901"/>
      <c r="AF110" s="902">
        <v>511226</v>
      </c>
      <c r="AG110" s="900"/>
      <c r="AH110" s="900"/>
      <c r="AI110" s="900"/>
      <c r="AJ110" s="901"/>
      <c r="AK110" s="902">
        <v>527092</v>
      </c>
      <c r="AL110" s="900"/>
      <c r="AM110" s="900"/>
      <c r="AN110" s="900"/>
      <c r="AO110" s="901"/>
      <c r="AP110" s="903">
        <v>10.8</v>
      </c>
      <c r="AQ110" s="904"/>
      <c r="AR110" s="904"/>
      <c r="AS110" s="904"/>
      <c r="AT110" s="905"/>
      <c r="AU110" s="906" t="s">
        <v>76</v>
      </c>
      <c r="AV110" s="907"/>
      <c r="AW110" s="907"/>
      <c r="AX110" s="907"/>
      <c r="AY110" s="907"/>
      <c r="AZ110" s="929" t="s">
        <v>434</v>
      </c>
      <c r="BA110" s="897"/>
      <c r="BB110" s="897"/>
      <c r="BC110" s="897"/>
      <c r="BD110" s="897"/>
      <c r="BE110" s="897"/>
      <c r="BF110" s="897"/>
      <c r="BG110" s="897"/>
      <c r="BH110" s="897"/>
      <c r="BI110" s="897"/>
      <c r="BJ110" s="897"/>
      <c r="BK110" s="897"/>
      <c r="BL110" s="897"/>
      <c r="BM110" s="897"/>
      <c r="BN110" s="897"/>
      <c r="BO110" s="897"/>
      <c r="BP110" s="898"/>
      <c r="BQ110" s="930">
        <v>5687112</v>
      </c>
      <c r="BR110" s="931"/>
      <c r="BS110" s="931"/>
      <c r="BT110" s="931"/>
      <c r="BU110" s="931"/>
      <c r="BV110" s="931">
        <v>6068475</v>
      </c>
      <c r="BW110" s="931"/>
      <c r="BX110" s="931"/>
      <c r="BY110" s="931"/>
      <c r="BZ110" s="931"/>
      <c r="CA110" s="931">
        <v>6372110</v>
      </c>
      <c r="CB110" s="931"/>
      <c r="CC110" s="931"/>
      <c r="CD110" s="931"/>
      <c r="CE110" s="931"/>
      <c r="CF110" s="944">
        <v>130.4</v>
      </c>
      <c r="CG110" s="945"/>
      <c r="CH110" s="945"/>
      <c r="CI110" s="945"/>
      <c r="CJ110" s="945"/>
      <c r="CK110" s="946" t="s">
        <v>435</v>
      </c>
      <c r="CL110" s="947"/>
      <c r="CM110" s="929" t="s">
        <v>436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1300000</v>
      </c>
      <c r="DH110" s="931"/>
      <c r="DI110" s="931"/>
      <c r="DJ110" s="931"/>
      <c r="DK110" s="931"/>
      <c r="DL110" s="931">
        <v>1334480</v>
      </c>
      <c r="DM110" s="931"/>
      <c r="DN110" s="931"/>
      <c r="DO110" s="931"/>
      <c r="DP110" s="931"/>
      <c r="DQ110" s="931">
        <v>300000</v>
      </c>
      <c r="DR110" s="931"/>
      <c r="DS110" s="931"/>
      <c r="DT110" s="931"/>
      <c r="DU110" s="931"/>
      <c r="DV110" s="932">
        <v>6.1</v>
      </c>
      <c r="DW110" s="932"/>
      <c r="DX110" s="932"/>
      <c r="DY110" s="932"/>
      <c r="DZ110" s="933"/>
    </row>
    <row r="111" spans="1:131" s="230" customFormat="1" ht="26.25" customHeight="1">
      <c r="A111" s="934" t="s">
        <v>437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438</v>
      </c>
      <c r="AB111" s="938"/>
      <c r="AC111" s="938"/>
      <c r="AD111" s="938"/>
      <c r="AE111" s="939"/>
      <c r="AF111" s="940" t="s">
        <v>131</v>
      </c>
      <c r="AG111" s="938"/>
      <c r="AH111" s="938"/>
      <c r="AI111" s="938"/>
      <c r="AJ111" s="939"/>
      <c r="AK111" s="940" t="s">
        <v>438</v>
      </c>
      <c r="AL111" s="938"/>
      <c r="AM111" s="938"/>
      <c r="AN111" s="938"/>
      <c r="AO111" s="939"/>
      <c r="AP111" s="941" t="s">
        <v>131</v>
      </c>
      <c r="AQ111" s="942"/>
      <c r="AR111" s="942"/>
      <c r="AS111" s="942"/>
      <c r="AT111" s="943"/>
      <c r="AU111" s="908"/>
      <c r="AV111" s="909"/>
      <c r="AW111" s="909"/>
      <c r="AX111" s="909"/>
      <c r="AY111" s="909"/>
      <c r="AZ111" s="922" t="s">
        <v>439</v>
      </c>
      <c r="BA111" s="923"/>
      <c r="BB111" s="923"/>
      <c r="BC111" s="923"/>
      <c r="BD111" s="923"/>
      <c r="BE111" s="923"/>
      <c r="BF111" s="923"/>
      <c r="BG111" s="923"/>
      <c r="BH111" s="923"/>
      <c r="BI111" s="923"/>
      <c r="BJ111" s="923"/>
      <c r="BK111" s="923"/>
      <c r="BL111" s="923"/>
      <c r="BM111" s="923"/>
      <c r="BN111" s="923"/>
      <c r="BO111" s="923"/>
      <c r="BP111" s="924"/>
      <c r="BQ111" s="925">
        <v>1301066</v>
      </c>
      <c r="BR111" s="926"/>
      <c r="BS111" s="926"/>
      <c r="BT111" s="926"/>
      <c r="BU111" s="926"/>
      <c r="BV111" s="926">
        <v>1335414</v>
      </c>
      <c r="BW111" s="926"/>
      <c r="BX111" s="926"/>
      <c r="BY111" s="926"/>
      <c r="BZ111" s="926"/>
      <c r="CA111" s="926">
        <v>300822</v>
      </c>
      <c r="CB111" s="926"/>
      <c r="CC111" s="926"/>
      <c r="CD111" s="926"/>
      <c r="CE111" s="926"/>
      <c r="CF111" s="920">
        <v>6.2</v>
      </c>
      <c r="CG111" s="921"/>
      <c r="CH111" s="921"/>
      <c r="CI111" s="921"/>
      <c r="CJ111" s="921"/>
      <c r="CK111" s="948"/>
      <c r="CL111" s="949"/>
      <c r="CM111" s="922" t="s">
        <v>440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438</v>
      </c>
      <c r="DH111" s="926"/>
      <c r="DI111" s="926"/>
      <c r="DJ111" s="926"/>
      <c r="DK111" s="926"/>
      <c r="DL111" s="926" t="s">
        <v>438</v>
      </c>
      <c r="DM111" s="926"/>
      <c r="DN111" s="926"/>
      <c r="DO111" s="926"/>
      <c r="DP111" s="926"/>
      <c r="DQ111" s="926" t="s">
        <v>131</v>
      </c>
      <c r="DR111" s="926"/>
      <c r="DS111" s="926"/>
      <c r="DT111" s="926"/>
      <c r="DU111" s="926"/>
      <c r="DV111" s="927" t="s">
        <v>438</v>
      </c>
      <c r="DW111" s="927"/>
      <c r="DX111" s="927"/>
      <c r="DY111" s="927"/>
      <c r="DZ111" s="928"/>
    </row>
    <row r="112" spans="1:131" s="230" customFormat="1" ht="26.25" customHeight="1">
      <c r="A112" s="952" t="s">
        <v>441</v>
      </c>
      <c r="B112" s="953"/>
      <c r="C112" s="923" t="s">
        <v>442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438</v>
      </c>
      <c r="AB112" s="959"/>
      <c r="AC112" s="959"/>
      <c r="AD112" s="959"/>
      <c r="AE112" s="960"/>
      <c r="AF112" s="961" t="s">
        <v>131</v>
      </c>
      <c r="AG112" s="959"/>
      <c r="AH112" s="959"/>
      <c r="AI112" s="959"/>
      <c r="AJ112" s="960"/>
      <c r="AK112" s="961" t="s">
        <v>131</v>
      </c>
      <c r="AL112" s="959"/>
      <c r="AM112" s="959"/>
      <c r="AN112" s="959"/>
      <c r="AO112" s="960"/>
      <c r="AP112" s="962" t="s">
        <v>438</v>
      </c>
      <c r="AQ112" s="963"/>
      <c r="AR112" s="963"/>
      <c r="AS112" s="963"/>
      <c r="AT112" s="964"/>
      <c r="AU112" s="908"/>
      <c r="AV112" s="909"/>
      <c r="AW112" s="909"/>
      <c r="AX112" s="909"/>
      <c r="AY112" s="909"/>
      <c r="AZ112" s="922" t="s">
        <v>443</v>
      </c>
      <c r="BA112" s="923"/>
      <c r="BB112" s="923"/>
      <c r="BC112" s="923"/>
      <c r="BD112" s="923"/>
      <c r="BE112" s="923"/>
      <c r="BF112" s="923"/>
      <c r="BG112" s="923"/>
      <c r="BH112" s="923"/>
      <c r="BI112" s="923"/>
      <c r="BJ112" s="923"/>
      <c r="BK112" s="923"/>
      <c r="BL112" s="923"/>
      <c r="BM112" s="923"/>
      <c r="BN112" s="923"/>
      <c r="BO112" s="923"/>
      <c r="BP112" s="924"/>
      <c r="BQ112" s="925">
        <v>4037342</v>
      </c>
      <c r="BR112" s="926"/>
      <c r="BS112" s="926"/>
      <c r="BT112" s="926"/>
      <c r="BU112" s="926"/>
      <c r="BV112" s="926">
        <v>3679927</v>
      </c>
      <c r="BW112" s="926"/>
      <c r="BX112" s="926"/>
      <c r="BY112" s="926"/>
      <c r="BZ112" s="926"/>
      <c r="CA112" s="926">
        <v>3270226</v>
      </c>
      <c r="CB112" s="926"/>
      <c r="CC112" s="926"/>
      <c r="CD112" s="926"/>
      <c r="CE112" s="926"/>
      <c r="CF112" s="920">
        <v>66.900000000000006</v>
      </c>
      <c r="CG112" s="921"/>
      <c r="CH112" s="921"/>
      <c r="CI112" s="921"/>
      <c r="CJ112" s="921"/>
      <c r="CK112" s="948"/>
      <c r="CL112" s="949"/>
      <c r="CM112" s="922" t="s">
        <v>444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131</v>
      </c>
      <c r="DH112" s="926"/>
      <c r="DI112" s="926"/>
      <c r="DJ112" s="926"/>
      <c r="DK112" s="926"/>
      <c r="DL112" s="926" t="s">
        <v>438</v>
      </c>
      <c r="DM112" s="926"/>
      <c r="DN112" s="926"/>
      <c r="DO112" s="926"/>
      <c r="DP112" s="926"/>
      <c r="DQ112" s="926" t="s">
        <v>131</v>
      </c>
      <c r="DR112" s="926"/>
      <c r="DS112" s="926"/>
      <c r="DT112" s="926"/>
      <c r="DU112" s="926"/>
      <c r="DV112" s="927" t="s">
        <v>438</v>
      </c>
      <c r="DW112" s="927"/>
      <c r="DX112" s="927"/>
      <c r="DY112" s="927"/>
      <c r="DZ112" s="928"/>
    </row>
    <row r="113" spans="1:130" s="230" customFormat="1" ht="26.25" customHeight="1">
      <c r="A113" s="954"/>
      <c r="B113" s="955"/>
      <c r="C113" s="923" t="s">
        <v>445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436081</v>
      </c>
      <c r="AB113" s="938"/>
      <c r="AC113" s="938"/>
      <c r="AD113" s="938"/>
      <c r="AE113" s="939"/>
      <c r="AF113" s="940">
        <v>415235</v>
      </c>
      <c r="AG113" s="938"/>
      <c r="AH113" s="938"/>
      <c r="AI113" s="938"/>
      <c r="AJ113" s="939"/>
      <c r="AK113" s="940">
        <v>414737</v>
      </c>
      <c r="AL113" s="938"/>
      <c r="AM113" s="938"/>
      <c r="AN113" s="938"/>
      <c r="AO113" s="939"/>
      <c r="AP113" s="941">
        <v>8.5</v>
      </c>
      <c r="AQ113" s="942"/>
      <c r="AR113" s="942"/>
      <c r="AS113" s="942"/>
      <c r="AT113" s="943"/>
      <c r="AU113" s="908"/>
      <c r="AV113" s="909"/>
      <c r="AW113" s="909"/>
      <c r="AX113" s="909"/>
      <c r="AY113" s="909"/>
      <c r="AZ113" s="922" t="s">
        <v>446</v>
      </c>
      <c r="BA113" s="923"/>
      <c r="BB113" s="923"/>
      <c r="BC113" s="923"/>
      <c r="BD113" s="923"/>
      <c r="BE113" s="923"/>
      <c r="BF113" s="923"/>
      <c r="BG113" s="923"/>
      <c r="BH113" s="923"/>
      <c r="BI113" s="923"/>
      <c r="BJ113" s="923"/>
      <c r="BK113" s="923"/>
      <c r="BL113" s="923"/>
      <c r="BM113" s="923"/>
      <c r="BN113" s="923"/>
      <c r="BO113" s="923"/>
      <c r="BP113" s="924"/>
      <c r="BQ113" s="925">
        <v>357145</v>
      </c>
      <c r="BR113" s="926"/>
      <c r="BS113" s="926"/>
      <c r="BT113" s="926"/>
      <c r="BU113" s="926"/>
      <c r="BV113" s="926">
        <v>298977</v>
      </c>
      <c r="BW113" s="926"/>
      <c r="BX113" s="926"/>
      <c r="BY113" s="926"/>
      <c r="BZ113" s="926"/>
      <c r="CA113" s="926">
        <v>324957</v>
      </c>
      <c r="CB113" s="926"/>
      <c r="CC113" s="926"/>
      <c r="CD113" s="926"/>
      <c r="CE113" s="926"/>
      <c r="CF113" s="920">
        <v>6.7</v>
      </c>
      <c r="CG113" s="921"/>
      <c r="CH113" s="921"/>
      <c r="CI113" s="921"/>
      <c r="CJ113" s="921"/>
      <c r="CK113" s="948"/>
      <c r="CL113" s="949"/>
      <c r="CM113" s="922" t="s">
        <v>447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438</v>
      </c>
      <c r="DH113" s="959"/>
      <c r="DI113" s="959"/>
      <c r="DJ113" s="959"/>
      <c r="DK113" s="960"/>
      <c r="DL113" s="961" t="s">
        <v>131</v>
      </c>
      <c r="DM113" s="959"/>
      <c r="DN113" s="959"/>
      <c r="DO113" s="959"/>
      <c r="DP113" s="960"/>
      <c r="DQ113" s="961" t="s">
        <v>131</v>
      </c>
      <c r="DR113" s="959"/>
      <c r="DS113" s="959"/>
      <c r="DT113" s="959"/>
      <c r="DU113" s="960"/>
      <c r="DV113" s="962" t="s">
        <v>131</v>
      </c>
      <c r="DW113" s="963"/>
      <c r="DX113" s="963"/>
      <c r="DY113" s="963"/>
      <c r="DZ113" s="964"/>
    </row>
    <row r="114" spans="1:130" s="230" customFormat="1" ht="26.25" customHeight="1">
      <c r="A114" s="954"/>
      <c r="B114" s="955"/>
      <c r="C114" s="923" t="s">
        <v>448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36754</v>
      </c>
      <c r="AB114" s="959"/>
      <c r="AC114" s="959"/>
      <c r="AD114" s="959"/>
      <c r="AE114" s="960"/>
      <c r="AF114" s="961">
        <v>33256</v>
      </c>
      <c r="AG114" s="959"/>
      <c r="AH114" s="959"/>
      <c r="AI114" s="959"/>
      <c r="AJ114" s="960"/>
      <c r="AK114" s="961">
        <v>33636</v>
      </c>
      <c r="AL114" s="959"/>
      <c r="AM114" s="959"/>
      <c r="AN114" s="959"/>
      <c r="AO114" s="960"/>
      <c r="AP114" s="962">
        <v>0.7</v>
      </c>
      <c r="AQ114" s="963"/>
      <c r="AR114" s="963"/>
      <c r="AS114" s="963"/>
      <c r="AT114" s="964"/>
      <c r="AU114" s="908"/>
      <c r="AV114" s="909"/>
      <c r="AW114" s="909"/>
      <c r="AX114" s="909"/>
      <c r="AY114" s="909"/>
      <c r="AZ114" s="922" t="s">
        <v>449</v>
      </c>
      <c r="BA114" s="923"/>
      <c r="BB114" s="923"/>
      <c r="BC114" s="923"/>
      <c r="BD114" s="923"/>
      <c r="BE114" s="923"/>
      <c r="BF114" s="923"/>
      <c r="BG114" s="923"/>
      <c r="BH114" s="923"/>
      <c r="BI114" s="923"/>
      <c r="BJ114" s="923"/>
      <c r="BK114" s="923"/>
      <c r="BL114" s="923"/>
      <c r="BM114" s="923"/>
      <c r="BN114" s="923"/>
      <c r="BO114" s="923"/>
      <c r="BP114" s="924"/>
      <c r="BQ114" s="925">
        <v>2504790</v>
      </c>
      <c r="BR114" s="926"/>
      <c r="BS114" s="926"/>
      <c r="BT114" s="926"/>
      <c r="BU114" s="926"/>
      <c r="BV114" s="926">
        <v>2525898</v>
      </c>
      <c r="BW114" s="926"/>
      <c r="BX114" s="926"/>
      <c r="BY114" s="926"/>
      <c r="BZ114" s="926"/>
      <c r="CA114" s="926">
        <v>2462149</v>
      </c>
      <c r="CB114" s="926"/>
      <c r="CC114" s="926"/>
      <c r="CD114" s="926"/>
      <c r="CE114" s="926"/>
      <c r="CF114" s="920">
        <v>50.4</v>
      </c>
      <c r="CG114" s="921"/>
      <c r="CH114" s="921"/>
      <c r="CI114" s="921"/>
      <c r="CJ114" s="921"/>
      <c r="CK114" s="948"/>
      <c r="CL114" s="949"/>
      <c r="CM114" s="922" t="s">
        <v>450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131</v>
      </c>
      <c r="DH114" s="959"/>
      <c r="DI114" s="959"/>
      <c r="DJ114" s="959"/>
      <c r="DK114" s="960"/>
      <c r="DL114" s="961" t="s">
        <v>438</v>
      </c>
      <c r="DM114" s="959"/>
      <c r="DN114" s="959"/>
      <c r="DO114" s="959"/>
      <c r="DP114" s="960"/>
      <c r="DQ114" s="961" t="s">
        <v>438</v>
      </c>
      <c r="DR114" s="959"/>
      <c r="DS114" s="959"/>
      <c r="DT114" s="959"/>
      <c r="DU114" s="960"/>
      <c r="DV114" s="962" t="s">
        <v>131</v>
      </c>
      <c r="DW114" s="963"/>
      <c r="DX114" s="963"/>
      <c r="DY114" s="963"/>
      <c r="DZ114" s="964"/>
    </row>
    <row r="115" spans="1:130" s="230" customFormat="1" ht="26.25" customHeight="1">
      <c r="A115" s="954"/>
      <c r="B115" s="955"/>
      <c r="C115" s="923" t="s">
        <v>451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438</v>
      </c>
      <c r="AB115" s="938"/>
      <c r="AC115" s="938"/>
      <c r="AD115" s="938"/>
      <c r="AE115" s="939"/>
      <c r="AF115" s="940" t="s">
        <v>131</v>
      </c>
      <c r="AG115" s="938"/>
      <c r="AH115" s="938"/>
      <c r="AI115" s="938"/>
      <c r="AJ115" s="939"/>
      <c r="AK115" s="940" t="s">
        <v>131</v>
      </c>
      <c r="AL115" s="938"/>
      <c r="AM115" s="938"/>
      <c r="AN115" s="938"/>
      <c r="AO115" s="939"/>
      <c r="AP115" s="941" t="s">
        <v>131</v>
      </c>
      <c r="AQ115" s="942"/>
      <c r="AR115" s="942"/>
      <c r="AS115" s="942"/>
      <c r="AT115" s="943"/>
      <c r="AU115" s="908"/>
      <c r="AV115" s="909"/>
      <c r="AW115" s="909"/>
      <c r="AX115" s="909"/>
      <c r="AY115" s="909"/>
      <c r="AZ115" s="922" t="s">
        <v>452</v>
      </c>
      <c r="BA115" s="923"/>
      <c r="BB115" s="923"/>
      <c r="BC115" s="923"/>
      <c r="BD115" s="923"/>
      <c r="BE115" s="923"/>
      <c r="BF115" s="923"/>
      <c r="BG115" s="923"/>
      <c r="BH115" s="923"/>
      <c r="BI115" s="923"/>
      <c r="BJ115" s="923"/>
      <c r="BK115" s="923"/>
      <c r="BL115" s="923"/>
      <c r="BM115" s="923"/>
      <c r="BN115" s="923"/>
      <c r="BO115" s="923"/>
      <c r="BP115" s="924"/>
      <c r="BQ115" s="925" t="s">
        <v>438</v>
      </c>
      <c r="BR115" s="926"/>
      <c r="BS115" s="926"/>
      <c r="BT115" s="926"/>
      <c r="BU115" s="926"/>
      <c r="BV115" s="926" t="s">
        <v>131</v>
      </c>
      <c r="BW115" s="926"/>
      <c r="BX115" s="926"/>
      <c r="BY115" s="926"/>
      <c r="BZ115" s="926"/>
      <c r="CA115" s="926" t="s">
        <v>438</v>
      </c>
      <c r="CB115" s="926"/>
      <c r="CC115" s="926"/>
      <c r="CD115" s="926"/>
      <c r="CE115" s="926"/>
      <c r="CF115" s="920" t="s">
        <v>131</v>
      </c>
      <c r="CG115" s="921"/>
      <c r="CH115" s="921"/>
      <c r="CI115" s="921"/>
      <c r="CJ115" s="921"/>
      <c r="CK115" s="948"/>
      <c r="CL115" s="949"/>
      <c r="CM115" s="922" t="s">
        <v>453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438</v>
      </c>
      <c r="DH115" s="959"/>
      <c r="DI115" s="959"/>
      <c r="DJ115" s="959"/>
      <c r="DK115" s="960"/>
      <c r="DL115" s="961" t="s">
        <v>131</v>
      </c>
      <c r="DM115" s="959"/>
      <c r="DN115" s="959"/>
      <c r="DO115" s="959"/>
      <c r="DP115" s="960"/>
      <c r="DQ115" s="961" t="s">
        <v>438</v>
      </c>
      <c r="DR115" s="959"/>
      <c r="DS115" s="959"/>
      <c r="DT115" s="959"/>
      <c r="DU115" s="960"/>
      <c r="DV115" s="962" t="s">
        <v>131</v>
      </c>
      <c r="DW115" s="963"/>
      <c r="DX115" s="963"/>
      <c r="DY115" s="963"/>
      <c r="DZ115" s="964"/>
    </row>
    <row r="116" spans="1:130" s="230" customFormat="1" ht="26.25" customHeight="1">
      <c r="A116" s="956"/>
      <c r="B116" s="957"/>
      <c r="C116" s="965" t="s">
        <v>454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131</v>
      </c>
      <c r="AB116" s="959"/>
      <c r="AC116" s="959"/>
      <c r="AD116" s="959"/>
      <c r="AE116" s="960"/>
      <c r="AF116" s="961" t="s">
        <v>438</v>
      </c>
      <c r="AG116" s="959"/>
      <c r="AH116" s="959"/>
      <c r="AI116" s="959"/>
      <c r="AJ116" s="960"/>
      <c r="AK116" s="961" t="s">
        <v>131</v>
      </c>
      <c r="AL116" s="959"/>
      <c r="AM116" s="959"/>
      <c r="AN116" s="959"/>
      <c r="AO116" s="960"/>
      <c r="AP116" s="962" t="s">
        <v>131</v>
      </c>
      <c r="AQ116" s="963"/>
      <c r="AR116" s="963"/>
      <c r="AS116" s="963"/>
      <c r="AT116" s="964"/>
      <c r="AU116" s="908"/>
      <c r="AV116" s="909"/>
      <c r="AW116" s="909"/>
      <c r="AX116" s="909"/>
      <c r="AY116" s="909"/>
      <c r="AZ116" s="967" t="s">
        <v>455</v>
      </c>
      <c r="BA116" s="968"/>
      <c r="BB116" s="968"/>
      <c r="BC116" s="968"/>
      <c r="BD116" s="968"/>
      <c r="BE116" s="968"/>
      <c r="BF116" s="968"/>
      <c r="BG116" s="968"/>
      <c r="BH116" s="968"/>
      <c r="BI116" s="968"/>
      <c r="BJ116" s="968"/>
      <c r="BK116" s="968"/>
      <c r="BL116" s="968"/>
      <c r="BM116" s="968"/>
      <c r="BN116" s="968"/>
      <c r="BO116" s="968"/>
      <c r="BP116" s="969"/>
      <c r="BQ116" s="925" t="s">
        <v>438</v>
      </c>
      <c r="BR116" s="926"/>
      <c r="BS116" s="926"/>
      <c r="BT116" s="926"/>
      <c r="BU116" s="926"/>
      <c r="BV116" s="926" t="s">
        <v>438</v>
      </c>
      <c r="BW116" s="926"/>
      <c r="BX116" s="926"/>
      <c r="BY116" s="926"/>
      <c r="BZ116" s="926"/>
      <c r="CA116" s="926" t="s">
        <v>438</v>
      </c>
      <c r="CB116" s="926"/>
      <c r="CC116" s="926"/>
      <c r="CD116" s="926"/>
      <c r="CE116" s="926"/>
      <c r="CF116" s="920" t="s">
        <v>131</v>
      </c>
      <c r="CG116" s="921"/>
      <c r="CH116" s="921"/>
      <c r="CI116" s="921"/>
      <c r="CJ116" s="921"/>
      <c r="CK116" s="948"/>
      <c r="CL116" s="949"/>
      <c r="CM116" s="922" t="s">
        <v>456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438</v>
      </c>
      <c r="DH116" s="959"/>
      <c r="DI116" s="959"/>
      <c r="DJ116" s="959"/>
      <c r="DK116" s="960"/>
      <c r="DL116" s="961" t="s">
        <v>438</v>
      </c>
      <c r="DM116" s="959"/>
      <c r="DN116" s="959"/>
      <c r="DO116" s="959"/>
      <c r="DP116" s="960"/>
      <c r="DQ116" s="961" t="s">
        <v>438</v>
      </c>
      <c r="DR116" s="959"/>
      <c r="DS116" s="959"/>
      <c r="DT116" s="959"/>
      <c r="DU116" s="960"/>
      <c r="DV116" s="962" t="s">
        <v>131</v>
      </c>
      <c r="DW116" s="963"/>
      <c r="DX116" s="963"/>
      <c r="DY116" s="963"/>
      <c r="DZ116" s="964"/>
    </row>
    <row r="117" spans="1:130" s="230" customFormat="1" ht="26.25" customHeight="1">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457</v>
      </c>
      <c r="Z117" s="894"/>
      <c r="AA117" s="978">
        <v>889815</v>
      </c>
      <c r="AB117" s="979"/>
      <c r="AC117" s="979"/>
      <c r="AD117" s="979"/>
      <c r="AE117" s="980"/>
      <c r="AF117" s="981">
        <v>959717</v>
      </c>
      <c r="AG117" s="979"/>
      <c r="AH117" s="979"/>
      <c r="AI117" s="979"/>
      <c r="AJ117" s="980"/>
      <c r="AK117" s="981">
        <v>975465</v>
      </c>
      <c r="AL117" s="979"/>
      <c r="AM117" s="979"/>
      <c r="AN117" s="979"/>
      <c r="AO117" s="980"/>
      <c r="AP117" s="982"/>
      <c r="AQ117" s="983"/>
      <c r="AR117" s="983"/>
      <c r="AS117" s="983"/>
      <c r="AT117" s="984"/>
      <c r="AU117" s="908"/>
      <c r="AV117" s="909"/>
      <c r="AW117" s="909"/>
      <c r="AX117" s="909"/>
      <c r="AY117" s="909"/>
      <c r="AZ117" s="974" t="s">
        <v>458</v>
      </c>
      <c r="BA117" s="975"/>
      <c r="BB117" s="975"/>
      <c r="BC117" s="975"/>
      <c r="BD117" s="975"/>
      <c r="BE117" s="975"/>
      <c r="BF117" s="975"/>
      <c r="BG117" s="975"/>
      <c r="BH117" s="975"/>
      <c r="BI117" s="975"/>
      <c r="BJ117" s="975"/>
      <c r="BK117" s="975"/>
      <c r="BL117" s="975"/>
      <c r="BM117" s="975"/>
      <c r="BN117" s="975"/>
      <c r="BO117" s="975"/>
      <c r="BP117" s="976"/>
      <c r="BQ117" s="925" t="s">
        <v>131</v>
      </c>
      <c r="BR117" s="926"/>
      <c r="BS117" s="926"/>
      <c r="BT117" s="926"/>
      <c r="BU117" s="926"/>
      <c r="BV117" s="926" t="s">
        <v>131</v>
      </c>
      <c r="BW117" s="926"/>
      <c r="BX117" s="926"/>
      <c r="BY117" s="926"/>
      <c r="BZ117" s="926"/>
      <c r="CA117" s="926" t="s">
        <v>131</v>
      </c>
      <c r="CB117" s="926"/>
      <c r="CC117" s="926"/>
      <c r="CD117" s="926"/>
      <c r="CE117" s="926"/>
      <c r="CF117" s="920" t="s">
        <v>131</v>
      </c>
      <c r="CG117" s="921"/>
      <c r="CH117" s="921"/>
      <c r="CI117" s="921"/>
      <c r="CJ117" s="921"/>
      <c r="CK117" s="948"/>
      <c r="CL117" s="949"/>
      <c r="CM117" s="922" t="s">
        <v>459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v>1066</v>
      </c>
      <c r="DH117" s="959"/>
      <c r="DI117" s="959"/>
      <c r="DJ117" s="959"/>
      <c r="DK117" s="960"/>
      <c r="DL117" s="961">
        <v>934</v>
      </c>
      <c r="DM117" s="959"/>
      <c r="DN117" s="959"/>
      <c r="DO117" s="959"/>
      <c r="DP117" s="960"/>
      <c r="DQ117" s="961">
        <v>822</v>
      </c>
      <c r="DR117" s="959"/>
      <c r="DS117" s="959"/>
      <c r="DT117" s="959"/>
      <c r="DU117" s="960"/>
      <c r="DV117" s="962">
        <v>0</v>
      </c>
      <c r="DW117" s="963"/>
      <c r="DX117" s="963"/>
      <c r="DY117" s="963"/>
      <c r="DZ117" s="964"/>
    </row>
    <row r="118" spans="1:130" s="230" customFormat="1" ht="26.25" customHeight="1">
      <c r="A118" s="912" t="s">
        <v>432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429</v>
      </c>
      <c r="AB118" s="893"/>
      <c r="AC118" s="893"/>
      <c r="AD118" s="893"/>
      <c r="AE118" s="894"/>
      <c r="AF118" s="892" t="s">
        <v>430</v>
      </c>
      <c r="AG118" s="893"/>
      <c r="AH118" s="893"/>
      <c r="AI118" s="893"/>
      <c r="AJ118" s="894"/>
      <c r="AK118" s="892" t="s">
        <v>311</v>
      </c>
      <c r="AL118" s="893"/>
      <c r="AM118" s="893"/>
      <c r="AN118" s="893"/>
      <c r="AO118" s="894"/>
      <c r="AP118" s="970" t="s">
        <v>431</v>
      </c>
      <c r="AQ118" s="971"/>
      <c r="AR118" s="971"/>
      <c r="AS118" s="971"/>
      <c r="AT118" s="972"/>
      <c r="AU118" s="908"/>
      <c r="AV118" s="909"/>
      <c r="AW118" s="909"/>
      <c r="AX118" s="909"/>
      <c r="AY118" s="909"/>
      <c r="AZ118" s="973" t="s">
        <v>460</v>
      </c>
      <c r="BA118" s="965"/>
      <c r="BB118" s="965"/>
      <c r="BC118" s="965"/>
      <c r="BD118" s="965"/>
      <c r="BE118" s="965"/>
      <c r="BF118" s="965"/>
      <c r="BG118" s="965"/>
      <c r="BH118" s="965"/>
      <c r="BI118" s="965"/>
      <c r="BJ118" s="965"/>
      <c r="BK118" s="965"/>
      <c r="BL118" s="965"/>
      <c r="BM118" s="965"/>
      <c r="BN118" s="965"/>
      <c r="BO118" s="965"/>
      <c r="BP118" s="966"/>
      <c r="BQ118" s="999" t="s">
        <v>131</v>
      </c>
      <c r="BR118" s="1000"/>
      <c r="BS118" s="1000"/>
      <c r="BT118" s="1000"/>
      <c r="BU118" s="1000"/>
      <c r="BV118" s="1000" t="s">
        <v>131</v>
      </c>
      <c r="BW118" s="1000"/>
      <c r="BX118" s="1000"/>
      <c r="BY118" s="1000"/>
      <c r="BZ118" s="1000"/>
      <c r="CA118" s="1000" t="s">
        <v>131</v>
      </c>
      <c r="CB118" s="1000"/>
      <c r="CC118" s="1000"/>
      <c r="CD118" s="1000"/>
      <c r="CE118" s="1000"/>
      <c r="CF118" s="920" t="s">
        <v>131</v>
      </c>
      <c r="CG118" s="921"/>
      <c r="CH118" s="921"/>
      <c r="CI118" s="921"/>
      <c r="CJ118" s="921"/>
      <c r="CK118" s="948"/>
      <c r="CL118" s="949"/>
      <c r="CM118" s="922" t="s">
        <v>461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131</v>
      </c>
      <c r="DH118" s="959"/>
      <c r="DI118" s="959"/>
      <c r="DJ118" s="959"/>
      <c r="DK118" s="960"/>
      <c r="DL118" s="961" t="s">
        <v>131</v>
      </c>
      <c r="DM118" s="959"/>
      <c r="DN118" s="959"/>
      <c r="DO118" s="959"/>
      <c r="DP118" s="960"/>
      <c r="DQ118" s="961" t="s">
        <v>131</v>
      </c>
      <c r="DR118" s="959"/>
      <c r="DS118" s="959"/>
      <c r="DT118" s="959"/>
      <c r="DU118" s="960"/>
      <c r="DV118" s="962" t="s">
        <v>131</v>
      </c>
      <c r="DW118" s="963"/>
      <c r="DX118" s="963"/>
      <c r="DY118" s="963"/>
      <c r="DZ118" s="964"/>
    </row>
    <row r="119" spans="1:130" s="230" customFormat="1" ht="26.25" customHeight="1">
      <c r="A119" s="1056" t="s">
        <v>435</v>
      </c>
      <c r="B119" s="947"/>
      <c r="C119" s="929" t="s">
        <v>436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131</v>
      </c>
      <c r="AB119" s="900"/>
      <c r="AC119" s="900"/>
      <c r="AD119" s="900"/>
      <c r="AE119" s="901"/>
      <c r="AF119" s="902" t="s">
        <v>131</v>
      </c>
      <c r="AG119" s="900"/>
      <c r="AH119" s="900"/>
      <c r="AI119" s="900"/>
      <c r="AJ119" s="901"/>
      <c r="AK119" s="902" t="s">
        <v>131</v>
      </c>
      <c r="AL119" s="900"/>
      <c r="AM119" s="900"/>
      <c r="AN119" s="900"/>
      <c r="AO119" s="901"/>
      <c r="AP119" s="903" t="s">
        <v>131</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462</v>
      </c>
      <c r="BP119" s="1005"/>
      <c r="BQ119" s="999">
        <v>13887455</v>
      </c>
      <c r="BR119" s="1000"/>
      <c r="BS119" s="1000"/>
      <c r="BT119" s="1000"/>
      <c r="BU119" s="1000"/>
      <c r="BV119" s="1000">
        <v>13908691</v>
      </c>
      <c r="BW119" s="1000"/>
      <c r="BX119" s="1000"/>
      <c r="BY119" s="1000"/>
      <c r="BZ119" s="1000"/>
      <c r="CA119" s="1000">
        <v>12730264</v>
      </c>
      <c r="CB119" s="1000"/>
      <c r="CC119" s="1000"/>
      <c r="CD119" s="1000"/>
      <c r="CE119" s="1000"/>
      <c r="CF119" s="1001"/>
      <c r="CG119" s="1002"/>
      <c r="CH119" s="1002"/>
      <c r="CI119" s="1002"/>
      <c r="CJ119" s="1003"/>
      <c r="CK119" s="950"/>
      <c r="CL119" s="951"/>
      <c r="CM119" s="973" t="s">
        <v>463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131</v>
      </c>
      <c r="DH119" s="986"/>
      <c r="DI119" s="986"/>
      <c r="DJ119" s="986"/>
      <c r="DK119" s="987"/>
      <c r="DL119" s="985" t="s">
        <v>131</v>
      </c>
      <c r="DM119" s="986"/>
      <c r="DN119" s="986"/>
      <c r="DO119" s="986"/>
      <c r="DP119" s="987"/>
      <c r="DQ119" s="985" t="s">
        <v>131</v>
      </c>
      <c r="DR119" s="986"/>
      <c r="DS119" s="986"/>
      <c r="DT119" s="986"/>
      <c r="DU119" s="987"/>
      <c r="DV119" s="988" t="s">
        <v>131</v>
      </c>
      <c r="DW119" s="989"/>
      <c r="DX119" s="989"/>
      <c r="DY119" s="989"/>
      <c r="DZ119" s="990"/>
    </row>
    <row r="120" spans="1:130" s="230" customFormat="1" ht="26.25" customHeight="1">
      <c r="A120" s="1057"/>
      <c r="B120" s="949"/>
      <c r="C120" s="922" t="s">
        <v>440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131</v>
      </c>
      <c r="AB120" s="959"/>
      <c r="AC120" s="959"/>
      <c r="AD120" s="959"/>
      <c r="AE120" s="960"/>
      <c r="AF120" s="961" t="s">
        <v>131</v>
      </c>
      <c r="AG120" s="959"/>
      <c r="AH120" s="959"/>
      <c r="AI120" s="959"/>
      <c r="AJ120" s="960"/>
      <c r="AK120" s="961" t="s">
        <v>131</v>
      </c>
      <c r="AL120" s="959"/>
      <c r="AM120" s="959"/>
      <c r="AN120" s="959"/>
      <c r="AO120" s="960"/>
      <c r="AP120" s="962" t="s">
        <v>131</v>
      </c>
      <c r="AQ120" s="963"/>
      <c r="AR120" s="963"/>
      <c r="AS120" s="963"/>
      <c r="AT120" s="964"/>
      <c r="AU120" s="991" t="s">
        <v>464</v>
      </c>
      <c r="AV120" s="992"/>
      <c r="AW120" s="992"/>
      <c r="AX120" s="992"/>
      <c r="AY120" s="993"/>
      <c r="AZ120" s="929" t="s">
        <v>465</v>
      </c>
      <c r="BA120" s="897"/>
      <c r="BB120" s="897"/>
      <c r="BC120" s="897"/>
      <c r="BD120" s="897"/>
      <c r="BE120" s="897"/>
      <c r="BF120" s="897"/>
      <c r="BG120" s="897"/>
      <c r="BH120" s="897"/>
      <c r="BI120" s="897"/>
      <c r="BJ120" s="897"/>
      <c r="BK120" s="897"/>
      <c r="BL120" s="897"/>
      <c r="BM120" s="897"/>
      <c r="BN120" s="897"/>
      <c r="BO120" s="897"/>
      <c r="BP120" s="898"/>
      <c r="BQ120" s="930">
        <v>6653518</v>
      </c>
      <c r="BR120" s="931"/>
      <c r="BS120" s="931"/>
      <c r="BT120" s="931"/>
      <c r="BU120" s="931"/>
      <c r="BV120" s="931">
        <v>6920908</v>
      </c>
      <c r="BW120" s="931"/>
      <c r="BX120" s="931"/>
      <c r="BY120" s="931"/>
      <c r="BZ120" s="931"/>
      <c r="CA120" s="931">
        <v>7016921</v>
      </c>
      <c r="CB120" s="931"/>
      <c r="CC120" s="931"/>
      <c r="CD120" s="931"/>
      <c r="CE120" s="931"/>
      <c r="CF120" s="944">
        <v>143.6</v>
      </c>
      <c r="CG120" s="945"/>
      <c r="CH120" s="945"/>
      <c r="CI120" s="945"/>
      <c r="CJ120" s="945"/>
      <c r="CK120" s="1006" t="s">
        <v>466</v>
      </c>
      <c r="CL120" s="1007"/>
      <c r="CM120" s="1007"/>
      <c r="CN120" s="1007"/>
      <c r="CO120" s="1008"/>
      <c r="CP120" s="1014" t="s">
        <v>409</v>
      </c>
      <c r="CQ120" s="1015"/>
      <c r="CR120" s="1015"/>
      <c r="CS120" s="1015"/>
      <c r="CT120" s="1015"/>
      <c r="CU120" s="1015"/>
      <c r="CV120" s="1015"/>
      <c r="CW120" s="1015"/>
      <c r="CX120" s="1015"/>
      <c r="CY120" s="1015"/>
      <c r="CZ120" s="1015"/>
      <c r="DA120" s="1015"/>
      <c r="DB120" s="1015"/>
      <c r="DC120" s="1015"/>
      <c r="DD120" s="1015"/>
      <c r="DE120" s="1015"/>
      <c r="DF120" s="1016"/>
      <c r="DG120" s="930">
        <v>2184456</v>
      </c>
      <c r="DH120" s="931"/>
      <c r="DI120" s="931"/>
      <c r="DJ120" s="931"/>
      <c r="DK120" s="931"/>
      <c r="DL120" s="931">
        <v>2029215</v>
      </c>
      <c r="DM120" s="931"/>
      <c r="DN120" s="931"/>
      <c r="DO120" s="931"/>
      <c r="DP120" s="931"/>
      <c r="DQ120" s="931">
        <v>1917540</v>
      </c>
      <c r="DR120" s="931"/>
      <c r="DS120" s="931"/>
      <c r="DT120" s="931"/>
      <c r="DU120" s="931"/>
      <c r="DV120" s="932">
        <v>39.299999999999997</v>
      </c>
      <c r="DW120" s="932"/>
      <c r="DX120" s="932"/>
      <c r="DY120" s="932"/>
      <c r="DZ120" s="933"/>
    </row>
    <row r="121" spans="1:130" s="230" customFormat="1" ht="26.25" customHeight="1">
      <c r="A121" s="1057"/>
      <c r="B121" s="949"/>
      <c r="C121" s="974" t="s">
        <v>467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131</v>
      </c>
      <c r="AB121" s="959"/>
      <c r="AC121" s="959"/>
      <c r="AD121" s="959"/>
      <c r="AE121" s="960"/>
      <c r="AF121" s="961" t="s">
        <v>131</v>
      </c>
      <c r="AG121" s="959"/>
      <c r="AH121" s="959"/>
      <c r="AI121" s="959"/>
      <c r="AJ121" s="960"/>
      <c r="AK121" s="961" t="s">
        <v>131</v>
      </c>
      <c r="AL121" s="959"/>
      <c r="AM121" s="959"/>
      <c r="AN121" s="959"/>
      <c r="AO121" s="960"/>
      <c r="AP121" s="962" t="s">
        <v>131</v>
      </c>
      <c r="AQ121" s="963"/>
      <c r="AR121" s="963"/>
      <c r="AS121" s="963"/>
      <c r="AT121" s="964"/>
      <c r="AU121" s="994"/>
      <c r="AV121" s="995"/>
      <c r="AW121" s="995"/>
      <c r="AX121" s="995"/>
      <c r="AY121" s="996"/>
      <c r="AZ121" s="922" t="s">
        <v>468</v>
      </c>
      <c r="BA121" s="923"/>
      <c r="BB121" s="923"/>
      <c r="BC121" s="923"/>
      <c r="BD121" s="923"/>
      <c r="BE121" s="923"/>
      <c r="BF121" s="923"/>
      <c r="BG121" s="923"/>
      <c r="BH121" s="923"/>
      <c r="BI121" s="923"/>
      <c r="BJ121" s="923"/>
      <c r="BK121" s="923"/>
      <c r="BL121" s="923"/>
      <c r="BM121" s="923"/>
      <c r="BN121" s="923"/>
      <c r="BO121" s="923"/>
      <c r="BP121" s="924"/>
      <c r="BQ121" s="925">
        <v>127664</v>
      </c>
      <c r="BR121" s="926"/>
      <c r="BS121" s="926"/>
      <c r="BT121" s="926"/>
      <c r="BU121" s="926"/>
      <c r="BV121" s="926">
        <v>80203</v>
      </c>
      <c r="BW121" s="926"/>
      <c r="BX121" s="926"/>
      <c r="BY121" s="926"/>
      <c r="BZ121" s="926"/>
      <c r="CA121" s="926">
        <v>46365</v>
      </c>
      <c r="CB121" s="926"/>
      <c r="CC121" s="926"/>
      <c r="CD121" s="926"/>
      <c r="CE121" s="926"/>
      <c r="CF121" s="920">
        <v>0.9</v>
      </c>
      <c r="CG121" s="921"/>
      <c r="CH121" s="921"/>
      <c r="CI121" s="921"/>
      <c r="CJ121" s="921"/>
      <c r="CK121" s="1009"/>
      <c r="CL121" s="1010"/>
      <c r="CM121" s="1010"/>
      <c r="CN121" s="1010"/>
      <c r="CO121" s="1011"/>
      <c r="CP121" s="1019" t="s">
        <v>412</v>
      </c>
      <c r="CQ121" s="1020"/>
      <c r="CR121" s="1020"/>
      <c r="CS121" s="1020"/>
      <c r="CT121" s="1020"/>
      <c r="CU121" s="1020"/>
      <c r="CV121" s="1020"/>
      <c r="CW121" s="1020"/>
      <c r="CX121" s="1020"/>
      <c r="CY121" s="1020"/>
      <c r="CZ121" s="1020"/>
      <c r="DA121" s="1020"/>
      <c r="DB121" s="1020"/>
      <c r="DC121" s="1020"/>
      <c r="DD121" s="1020"/>
      <c r="DE121" s="1020"/>
      <c r="DF121" s="1021"/>
      <c r="DG121" s="925">
        <v>1771403</v>
      </c>
      <c r="DH121" s="926"/>
      <c r="DI121" s="926"/>
      <c r="DJ121" s="926"/>
      <c r="DK121" s="926"/>
      <c r="DL121" s="926">
        <v>1579653</v>
      </c>
      <c r="DM121" s="926"/>
      <c r="DN121" s="926"/>
      <c r="DO121" s="926"/>
      <c r="DP121" s="926"/>
      <c r="DQ121" s="926">
        <v>1290176</v>
      </c>
      <c r="DR121" s="926"/>
      <c r="DS121" s="926"/>
      <c r="DT121" s="926"/>
      <c r="DU121" s="926"/>
      <c r="DV121" s="927">
        <v>26.4</v>
      </c>
      <c r="DW121" s="927"/>
      <c r="DX121" s="927"/>
      <c r="DY121" s="927"/>
      <c r="DZ121" s="928"/>
    </row>
    <row r="122" spans="1:130" s="230" customFormat="1" ht="26.25" customHeight="1">
      <c r="A122" s="1057"/>
      <c r="B122" s="949"/>
      <c r="C122" s="922" t="s">
        <v>450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131</v>
      </c>
      <c r="AB122" s="959"/>
      <c r="AC122" s="959"/>
      <c r="AD122" s="959"/>
      <c r="AE122" s="960"/>
      <c r="AF122" s="961" t="s">
        <v>131</v>
      </c>
      <c r="AG122" s="959"/>
      <c r="AH122" s="959"/>
      <c r="AI122" s="959"/>
      <c r="AJ122" s="960"/>
      <c r="AK122" s="961" t="s">
        <v>131</v>
      </c>
      <c r="AL122" s="959"/>
      <c r="AM122" s="959"/>
      <c r="AN122" s="959"/>
      <c r="AO122" s="960"/>
      <c r="AP122" s="962" t="s">
        <v>131</v>
      </c>
      <c r="AQ122" s="963"/>
      <c r="AR122" s="963"/>
      <c r="AS122" s="963"/>
      <c r="AT122" s="964"/>
      <c r="AU122" s="994"/>
      <c r="AV122" s="995"/>
      <c r="AW122" s="995"/>
      <c r="AX122" s="995"/>
      <c r="AY122" s="996"/>
      <c r="AZ122" s="973" t="s">
        <v>469</v>
      </c>
      <c r="BA122" s="965"/>
      <c r="BB122" s="965"/>
      <c r="BC122" s="965"/>
      <c r="BD122" s="965"/>
      <c r="BE122" s="965"/>
      <c r="BF122" s="965"/>
      <c r="BG122" s="965"/>
      <c r="BH122" s="965"/>
      <c r="BI122" s="965"/>
      <c r="BJ122" s="965"/>
      <c r="BK122" s="965"/>
      <c r="BL122" s="965"/>
      <c r="BM122" s="965"/>
      <c r="BN122" s="965"/>
      <c r="BO122" s="965"/>
      <c r="BP122" s="966"/>
      <c r="BQ122" s="999">
        <v>9793536</v>
      </c>
      <c r="BR122" s="1000"/>
      <c r="BS122" s="1000"/>
      <c r="BT122" s="1000"/>
      <c r="BU122" s="1000"/>
      <c r="BV122" s="1000">
        <v>9450088</v>
      </c>
      <c r="BW122" s="1000"/>
      <c r="BX122" s="1000"/>
      <c r="BY122" s="1000"/>
      <c r="BZ122" s="1000"/>
      <c r="CA122" s="1000">
        <v>9290258</v>
      </c>
      <c r="CB122" s="1000"/>
      <c r="CC122" s="1000"/>
      <c r="CD122" s="1000"/>
      <c r="CE122" s="1000"/>
      <c r="CF122" s="1017">
        <v>190.2</v>
      </c>
      <c r="CG122" s="1018"/>
      <c r="CH122" s="1018"/>
      <c r="CI122" s="1018"/>
      <c r="CJ122" s="1018"/>
      <c r="CK122" s="1009"/>
      <c r="CL122" s="1010"/>
      <c r="CM122" s="1010"/>
      <c r="CN122" s="1010"/>
      <c r="CO122" s="1011"/>
      <c r="CP122" s="1019" t="s">
        <v>411</v>
      </c>
      <c r="CQ122" s="1020"/>
      <c r="CR122" s="1020"/>
      <c r="CS122" s="1020"/>
      <c r="CT122" s="1020"/>
      <c r="CU122" s="1020"/>
      <c r="CV122" s="1020"/>
      <c r="CW122" s="1020"/>
      <c r="CX122" s="1020"/>
      <c r="CY122" s="1020"/>
      <c r="CZ122" s="1020"/>
      <c r="DA122" s="1020"/>
      <c r="DB122" s="1020"/>
      <c r="DC122" s="1020"/>
      <c r="DD122" s="1020"/>
      <c r="DE122" s="1020"/>
      <c r="DF122" s="1021"/>
      <c r="DG122" s="925">
        <v>81483</v>
      </c>
      <c r="DH122" s="926"/>
      <c r="DI122" s="926"/>
      <c r="DJ122" s="926"/>
      <c r="DK122" s="926"/>
      <c r="DL122" s="926">
        <v>71059</v>
      </c>
      <c r="DM122" s="926"/>
      <c r="DN122" s="926"/>
      <c r="DO122" s="926"/>
      <c r="DP122" s="926"/>
      <c r="DQ122" s="926">
        <v>62510</v>
      </c>
      <c r="DR122" s="926"/>
      <c r="DS122" s="926"/>
      <c r="DT122" s="926"/>
      <c r="DU122" s="926"/>
      <c r="DV122" s="927">
        <v>1.3</v>
      </c>
      <c r="DW122" s="927"/>
      <c r="DX122" s="927"/>
      <c r="DY122" s="927"/>
      <c r="DZ122" s="928"/>
    </row>
    <row r="123" spans="1:130" s="230" customFormat="1" ht="26.25" customHeight="1">
      <c r="A123" s="1057"/>
      <c r="B123" s="949"/>
      <c r="C123" s="922" t="s">
        <v>456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131</v>
      </c>
      <c r="AB123" s="959"/>
      <c r="AC123" s="959"/>
      <c r="AD123" s="959"/>
      <c r="AE123" s="960"/>
      <c r="AF123" s="961" t="s">
        <v>131</v>
      </c>
      <c r="AG123" s="959"/>
      <c r="AH123" s="959"/>
      <c r="AI123" s="959"/>
      <c r="AJ123" s="960"/>
      <c r="AK123" s="961" t="s">
        <v>131</v>
      </c>
      <c r="AL123" s="959"/>
      <c r="AM123" s="959"/>
      <c r="AN123" s="959"/>
      <c r="AO123" s="960"/>
      <c r="AP123" s="962" t="s">
        <v>131</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470</v>
      </c>
      <c r="BP123" s="1005"/>
      <c r="BQ123" s="1063">
        <v>16574718</v>
      </c>
      <c r="BR123" s="1064"/>
      <c r="BS123" s="1064"/>
      <c r="BT123" s="1064"/>
      <c r="BU123" s="1064"/>
      <c r="BV123" s="1064">
        <v>16451199</v>
      </c>
      <c r="BW123" s="1064"/>
      <c r="BX123" s="1064"/>
      <c r="BY123" s="1064"/>
      <c r="BZ123" s="1064"/>
      <c r="CA123" s="1064">
        <v>16353544</v>
      </c>
      <c r="CB123" s="1064"/>
      <c r="CC123" s="1064"/>
      <c r="CD123" s="1064"/>
      <c r="CE123" s="1064"/>
      <c r="CF123" s="1001"/>
      <c r="CG123" s="1002"/>
      <c r="CH123" s="1002"/>
      <c r="CI123" s="1002"/>
      <c r="CJ123" s="1003"/>
      <c r="CK123" s="1009"/>
      <c r="CL123" s="1010"/>
      <c r="CM123" s="1010"/>
      <c r="CN123" s="1010"/>
      <c r="CO123" s="1011"/>
      <c r="CP123" s="1019" t="s">
        <v>406</v>
      </c>
      <c r="CQ123" s="1020"/>
      <c r="CR123" s="1020"/>
      <c r="CS123" s="1020"/>
      <c r="CT123" s="1020"/>
      <c r="CU123" s="1020"/>
      <c r="CV123" s="1020"/>
      <c r="CW123" s="1020"/>
      <c r="CX123" s="1020"/>
      <c r="CY123" s="1020"/>
      <c r="CZ123" s="1020"/>
      <c r="DA123" s="1020"/>
      <c r="DB123" s="1020"/>
      <c r="DC123" s="1020"/>
      <c r="DD123" s="1020"/>
      <c r="DE123" s="1020"/>
      <c r="DF123" s="1021"/>
      <c r="DG123" s="958" t="s">
        <v>131</v>
      </c>
      <c r="DH123" s="959"/>
      <c r="DI123" s="959"/>
      <c r="DJ123" s="959"/>
      <c r="DK123" s="960"/>
      <c r="DL123" s="961" t="s">
        <v>131</v>
      </c>
      <c r="DM123" s="959"/>
      <c r="DN123" s="959"/>
      <c r="DO123" s="959"/>
      <c r="DP123" s="960"/>
      <c r="DQ123" s="961" t="s">
        <v>131</v>
      </c>
      <c r="DR123" s="959"/>
      <c r="DS123" s="959"/>
      <c r="DT123" s="959"/>
      <c r="DU123" s="960"/>
      <c r="DV123" s="962" t="s">
        <v>131</v>
      </c>
      <c r="DW123" s="963"/>
      <c r="DX123" s="963"/>
      <c r="DY123" s="963"/>
      <c r="DZ123" s="964"/>
    </row>
    <row r="124" spans="1:130" s="230" customFormat="1" ht="26.25" customHeight="1" thickBot="1">
      <c r="A124" s="1057"/>
      <c r="B124" s="949"/>
      <c r="C124" s="922" t="s">
        <v>459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131</v>
      </c>
      <c r="AB124" s="959"/>
      <c r="AC124" s="959"/>
      <c r="AD124" s="959"/>
      <c r="AE124" s="960"/>
      <c r="AF124" s="961" t="s">
        <v>131</v>
      </c>
      <c r="AG124" s="959"/>
      <c r="AH124" s="959"/>
      <c r="AI124" s="959"/>
      <c r="AJ124" s="960"/>
      <c r="AK124" s="961" t="s">
        <v>131</v>
      </c>
      <c r="AL124" s="959"/>
      <c r="AM124" s="959"/>
      <c r="AN124" s="959"/>
      <c r="AO124" s="960"/>
      <c r="AP124" s="962" t="s">
        <v>131</v>
      </c>
      <c r="AQ124" s="963"/>
      <c r="AR124" s="963"/>
      <c r="AS124" s="963"/>
      <c r="AT124" s="964"/>
      <c r="AU124" s="1059" t="s">
        <v>471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131</v>
      </c>
      <c r="BR124" s="1027"/>
      <c r="BS124" s="1027"/>
      <c r="BT124" s="1027"/>
      <c r="BU124" s="1027"/>
      <c r="BV124" s="1027" t="s">
        <v>131</v>
      </c>
      <c r="BW124" s="1027"/>
      <c r="BX124" s="1027"/>
      <c r="BY124" s="1027"/>
      <c r="BZ124" s="1027"/>
      <c r="CA124" s="1027" t="s">
        <v>131</v>
      </c>
      <c r="CB124" s="1027"/>
      <c r="CC124" s="1027"/>
      <c r="CD124" s="1027"/>
      <c r="CE124" s="1027"/>
      <c r="CF124" s="1028"/>
      <c r="CG124" s="1029"/>
      <c r="CH124" s="1029"/>
      <c r="CI124" s="1029"/>
      <c r="CJ124" s="1030"/>
      <c r="CK124" s="1012"/>
      <c r="CL124" s="1012"/>
      <c r="CM124" s="1012"/>
      <c r="CN124" s="1012"/>
      <c r="CO124" s="1013"/>
      <c r="CP124" s="1019" t="s">
        <v>472</v>
      </c>
      <c r="CQ124" s="1020"/>
      <c r="CR124" s="1020"/>
      <c r="CS124" s="1020"/>
      <c r="CT124" s="1020"/>
      <c r="CU124" s="1020"/>
      <c r="CV124" s="1020"/>
      <c r="CW124" s="1020"/>
      <c r="CX124" s="1020"/>
      <c r="CY124" s="1020"/>
      <c r="CZ124" s="1020"/>
      <c r="DA124" s="1020"/>
      <c r="DB124" s="1020"/>
      <c r="DC124" s="1020"/>
      <c r="DD124" s="1020"/>
      <c r="DE124" s="1020"/>
      <c r="DF124" s="1021"/>
      <c r="DG124" s="1004" t="s">
        <v>131</v>
      </c>
      <c r="DH124" s="986"/>
      <c r="DI124" s="986"/>
      <c r="DJ124" s="986"/>
      <c r="DK124" s="987"/>
      <c r="DL124" s="985" t="s">
        <v>131</v>
      </c>
      <c r="DM124" s="986"/>
      <c r="DN124" s="986"/>
      <c r="DO124" s="986"/>
      <c r="DP124" s="987"/>
      <c r="DQ124" s="985" t="s">
        <v>131</v>
      </c>
      <c r="DR124" s="986"/>
      <c r="DS124" s="986"/>
      <c r="DT124" s="986"/>
      <c r="DU124" s="987"/>
      <c r="DV124" s="988" t="s">
        <v>131</v>
      </c>
      <c r="DW124" s="989"/>
      <c r="DX124" s="989"/>
      <c r="DY124" s="989"/>
      <c r="DZ124" s="990"/>
    </row>
    <row r="125" spans="1:130" s="230" customFormat="1" ht="26.25" customHeight="1">
      <c r="A125" s="1057"/>
      <c r="B125" s="949"/>
      <c r="C125" s="922" t="s">
        <v>461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131</v>
      </c>
      <c r="AB125" s="959"/>
      <c r="AC125" s="959"/>
      <c r="AD125" s="959"/>
      <c r="AE125" s="960"/>
      <c r="AF125" s="961" t="s">
        <v>131</v>
      </c>
      <c r="AG125" s="959"/>
      <c r="AH125" s="959"/>
      <c r="AI125" s="959"/>
      <c r="AJ125" s="960"/>
      <c r="AK125" s="961" t="s">
        <v>131</v>
      </c>
      <c r="AL125" s="959"/>
      <c r="AM125" s="959"/>
      <c r="AN125" s="959"/>
      <c r="AO125" s="960"/>
      <c r="AP125" s="962" t="s">
        <v>131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473</v>
      </c>
      <c r="CL125" s="1007"/>
      <c r="CM125" s="1007"/>
      <c r="CN125" s="1007"/>
      <c r="CO125" s="1008"/>
      <c r="CP125" s="929" t="s">
        <v>474</v>
      </c>
      <c r="CQ125" s="897"/>
      <c r="CR125" s="897"/>
      <c r="CS125" s="897"/>
      <c r="CT125" s="897"/>
      <c r="CU125" s="897"/>
      <c r="CV125" s="897"/>
      <c r="CW125" s="897"/>
      <c r="CX125" s="897"/>
      <c r="CY125" s="897"/>
      <c r="CZ125" s="897"/>
      <c r="DA125" s="897"/>
      <c r="DB125" s="897"/>
      <c r="DC125" s="897"/>
      <c r="DD125" s="897"/>
      <c r="DE125" s="897"/>
      <c r="DF125" s="898"/>
      <c r="DG125" s="930" t="s">
        <v>131</v>
      </c>
      <c r="DH125" s="931"/>
      <c r="DI125" s="931"/>
      <c r="DJ125" s="931"/>
      <c r="DK125" s="931"/>
      <c r="DL125" s="931" t="s">
        <v>131</v>
      </c>
      <c r="DM125" s="931"/>
      <c r="DN125" s="931"/>
      <c r="DO125" s="931"/>
      <c r="DP125" s="931"/>
      <c r="DQ125" s="931" t="s">
        <v>131</v>
      </c>
      <c r="DR125" s="931"/>
      <c r="DS125" s="931"/>
      <c r="DT125" s="931"/>
      <c r="DU125" s="931"/>
      <c r="DV125" s="932" t="s">
        <v>131</v>
      </c>
      <c r="DW125" s="932"/>
      <c r="DX125" s="932"/>
      <c r="DY125" s="932"/>
      <c r="DZ125" s="933"/>
    </row>
    <row r="126" spans="1:130" s="230" customFormat="1" ht="26.25" customHeight="1" thickBot="1">
      <c r="A126" s="1057"/>
      <c r="B126" s="949"/>
      <c r="C126" s="922" t="s">
        <v>463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131</v>
      </c>
      <c r="AB126" s="959"/>
      <c r="AC126" s="959"/>
      <c r="AD126" s="959"/>
      <c r="AE126" s="960"/>
      <c r="AF126" s="961" t="s">
        <v>131</v>
      </c>
      <c r="AG126" s="959"/>
      <c r="AH126" s="959"/>
      <c r="AI126" s="959"/>
      <c r="AJ126" s="960"/>
      <c r="AK126" s="961" t="s">
        <v>131</v>
      </c>
      <c r="AL126" s="959"/>
      <c r="AM126" s="959"/>
      <c r="AN126" s="959"/>
      <c r="AO126" s="960"/>
      <c r="AP126" s="962" t="s">
        <v>131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475</v>
      </c>
      <c r="CQ126" s="923"/>
      <c r="CR126" s="923"/>
      <c r="CS126" s="923"/>
      <c r="CT126" s="923"/>
      <c r="CU126" s="923"/>
      <c r="CV126" s="923"/>
      <c r="CW126" s="923"/>
      <c r="CX126" s="923"/>
      <c r="CY126" s="923"/>
      <c r="CZ126" s="923"/>
      <c r="DA126" s="923"/>
      <c r="DB126" s="923"/>
      <c r="DC126" s="923"/>
      <c r="DD126" s="923"/>
      <c r="DE126" s="923"/>
      <c r="DF126" s="924"/>
      <c r="DG126" s="925" t="s">
        <v>131</v>
      </c>
      <c r="DH126" s="926"/>
      <c r="DI126" s="926"/>
      <c r="DJ126" s="926"/>
      <c r="DK126" s="926"/>
      <c r="DL126" s="926" t="s">
        <v>131</v>
      </c>
      <c r="DM126" s="926"/>
      <c r="DN126" s="926"/>
      <c r="DO126" s="926"/>
      <c r="DP126" s="926"/>
      <c r="DQ126" s="926" t="s">
        <v>131</v>
      </c>
      <c r="DR126" s="926"/>
      <c r="DS126" s="926"/>
      <c r="DT126" s="926"/>
      <c r="DU126" s="926"/>
      <c r="DV126" s="927" t="s">
        <v>131</v>
      </c>
      <c r="DW126" s="927"/>
      <c r="DX126" s="927"/>
      <c r="DY126" s="927"/>
      <c r="DZ126" s="928"/>
    </row>
    <row r="127" spans="1:130" s="230" customFormat="1" ht="26.25" customHeight="1">
      <c r="A127" s="1058"/>
      <c r="B127" s="951"/>
      <c r="C127" s="973" t="s">
        <v>476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131</v>
      </c>
      <c r="AB127" s="959"/>
      <c r="AC127" s="959"/>
      <c r="AD127" s="959"/>
      <c r="AE127" s="960"/>
      <c r="AF127" s="961" t="s">
        <v>131</v>
      </c>
      <c r="AG127" s="959"/>
      <c r="AH127" s="959"/>
      <c r="AI127" s="959"/>
      <c r="AJ127" s="960"/>
      <c r="AK127" s="961" t="s">
        <v>131</v>
      </c>
      <c r="AL127" s="959"/>
      <c r="AM127" s="959"/>
      <c r="AN127" s="959"/>
      <c r="AO127" s="960"/>
      <c r="AP127" s="962" t="s">
        <v>131</v>
      </c>
      <c r="AQ127" s="963"/>
      <c r="AR127" s="963"/>
      <c r="AS127" s="963"/>
      <c r="AT127" s="964"/>
      <c r="AU127" s="232"/>
      <c r="AV127" s="232"/>
      <c r="AW127" s="232"/>
      <c r="AX127" s="1031" t="s">
        <v>477</v>
      </c>
      <c r="AY127" s="1032"/>
      <c r="AZ127" s="1032"/>
      <c r="BA127" s="1032"/>
      <c r="BB127" s="1032"/>
      <c r="BC127" s="1032"/>
      <c r="BD127" s="1032"/>
      <c r="BE127" s="1033"/>
      <c r="BF127" s="1034" t="s">
        <v>478</v>
      </c>
      <c r="BG127" s="1032"/>
      <c r="BH127" s="1032"/>
      <c r="BI127" s="1032"/>
      <c r="BJ127" s="1032"/>
      <c r="BK127" s="1032"/>
      <c r="BL127" s="1033"/>
      <c r="BM127" s="1034" t="s">
        <v>479</v>
      </c>
      <c r="BN127" s="1032"/>
      <c r="BO127" s="1032"/>
      <c r="BP127" s="1032"/>
      <c r="BQ127" s="1032"/>
      <c r="BR127" s="1032"/>
      <c r="BS127" s="1033"/>
      <c r="BT127" s="1034" t="s">
        <v>480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481</v>
      </c>
      <c r="CQ127" s="923"/>
      <c r="CR127" s="923"/>
      <c r="CS127" s="923"/>
      <c r="CT127" s="923"/>
      <c r="CU127" s="923"/>
      <c r="CV127" s="923"/>
      <c r="CW127" s="923"/>
      <c r="CX127" s="923"/>
      <c r="CY127" s="923"/>
      <c r="CZ127" s="923"/>
      <c r="DA127" s="923"/>
      <c r="DB127" s="923"/>
      <c r="DC127" s="923"/>
      <c r="DD127" s="923"/>
      <c r="DE127" s="923"/>
      <c r="DF127" s="924"/>
      <c r="DG127" s="925" t="s">
        <v>131</v>
      </c>
      <c r="DH127" s="926"/>
      <c r="DI127" s="926"/>
      <c r="DJ127" s="926"/>
      <c r="DK127" s="926"/>
      <c r="DL127" s="926" t="s">
        <v>131</v>
      </c>
      <c r="DM127" s="926"/>
      <c r="DN127" s="926"/>
      <c r="DO127" s="926"/>
      <c r="DP127" s="926"/>
      <c r="DQ127" s="926" t="s">
        <v>131</v>
      </c>
      <c r="DR127" s="926"/>
      <c r="DS127" s="926"/>
      <c r="DT127" s="926"/>
      <c r="DU127" s="926"/>
      <c r="DV127" s="927" t="s">
        <v>131</v>
      </c>
      <c r="DW127" s="927"/>
      <c r="DX127" s="927"/>
      <c r="DY127" s="927"/>
      <c r="DZ127" s="928"/>
    </row>
    <row r="128" spans="1:130" s="230" customFormat="1" ht="26.25" customHeight="1" thickBot="1">
      <c r="A128" s="1041" t="s">
        <v>482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483</v>
      </c>
      <c r="X128" s="1043"/>
      <c r="Y128" s="1043"/>
      <c r="Z128" s="1044"/>
      <c r="AA128" s="1045">
        <v>17315</v>
      </c>
      <c r="AB128" s="1046"/>
      <c r="AC128" s="1046"/>
      <c r="AD128" s="1046"/>
      <c r="AE128" s="1047"/>
      <c r="AF128" s="1048" t="s">
        <v>131</v>
      </c>
      <c r="AG128" s="1046"/>
      <c r="AH128" s="1046"/>
      <c r="AI128" s="1046"/>
      <c r="AJ128" s="1047"/>
      <c r="AK128" s="1048" t="s">
        <v>131</v>
      </c>
      <c r="AL128" s="1046"/>
      <c r="AM128" s="1046"/>
      <c r="AN128" s="1046"/>
      <c r="AO128" s="1047"/>
      <c r="AP128" s="1049"/>
      <c r="AQ128" s="1050"/>
      <c r="AR128" s="1050"/>
      <c r="AS128" s="1050"/>
      <c r="AT128" s="1051"/>
      <c r="AU128" s="232"/>
      <c r="AV128" s="232"/>
      <c r="AW128" s="232"/>
      <c r="AX128" s="896" t="s">
        <v>484</v>
      </c>
      <c r="AY128" s="897"/>
      <c r="AZ128" s="897"/>
      <c r="BA128" s="897"/>
      <c r="BB128" s="897"/>
      <c r="BC128" s="897"/>
      <c r="BD128" s="897"/>
      <c r="BE128" s="898"/>
      <c r="BF128" s="1052" t="s">
        <v>131</v>
      </c>
      <c r="BG128" s="1053"/>
      <c r="BH128" s="1053"/>
      <c r="BI128" s="1053"/>
      <c r="BJ128" s="1053"/>
      <c r="BK128" s="1053"/>
      <c r="BL128" s="1054"/>
      <c r="BM128" s="1052">
        <v>14.48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485</v>
      </c>
      <c r="CQ128" s="726"/>
      <c r="CR128" s="726"/>
      <c r="CS128" s="726"/>
      <c r="CT128" s="726"/>
      <c r="CU128" s="726"/>
      <c r="CV128" s="726"/>
      <c r="CW128" s="726"/>
      <c r="CX128" s="726"/>
      <c r="CY128" s="726"/>
      <c r="CZ128" s="726"/>
      <c r="DA128" s="726"/>
      <c r="DB128" s="726"/>
      <c r="DC128" s="726"/>
      <c r="DD128" s="726"/>
      <c r="DE128" s="726"/>
      <c r="DF128" s="1036"/>
      <c r="DG128" s="1037" t="s">
        <v>131</v>
      </c>
      <c r="DH128" s="1038"/>
      <c r="DI128" s="1038"/>
      <c r="DJ128" s="1038"/>
      <c r="DK128" s="1038"/>
      <c r="DL128" s="1038" t="s">
        <v>131</v>
      </c>
      <c r="DM128" s="1038"/>
      <c r="DN128" s="1038"/>
      <c r="DO128" s="1038"/>
      <c r="DP128" s="1038"/>
      <c r="DQ128" s="1038" t="s">
        <v>131</v>
      </c>
      <c r="DR128" s="1038"/>
      <c r="DS128" s="1038"/>
      <c r="DT128" s="1038"/>
      <c r="DU128" s="1038"/>
      <c r="DV128" s="1039" t="s">
        <v>131</v>
      </c>
      <c r="DW128" s="1039"/>
      <c r="DX128" s="1039"/>
      <c r="DY128" s="1039"/>
      <c r="DZ128" s="1040"/>
    </row>
    <row r="129" spans="1:131" s="230" customFormat="1" ht="26.25" customHeight="1">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486</v>
      </c>
      <c r="X129" s="1071"/>
      <c r="Y129" s="1071"/>
      <c r="Z129" s="1072"/>
      <c r="AA129" s="958">
        <v>5905539</v>
      </c>
      <c r="AB129" s="959"/>
      <c r="AC129" s="959"/>
      <c r="AD129" s="959"/>
      <c r="AE129" s="960"/>
      <c r="AF129" s="961">
        <v>6133786</v>
      </c>
      <c r="AG129" s="959"/>
      <c r="AH129" s="959"/>
      <c r="AI129" s="959"/>
      <c r="AJ129" s="960"/>
      <c r="AK129" s="961">
        <v>5931146</v>
      </c>
      <c r="AL129" s="959"/>
      <c r="AM129" s="959"/>
      <c r="AN129" s="959"/>
      <c r="AO129" s="960"/>
      <c r="AP129" s="1073"/>
      <c r="AQ129" s="1074"/>
      <c r="AR129" s="1074"/>
      <c r="AS129" s="1074"/>
      <c r="AT129" s="1075"/>
      <c r="AU129" s="233"/>
      <c r="AV129" s="233"/>
      <c r="AW129" s="233"/>
      <c r="AX129" s="1065" t="s">
        <v>487</v>
      </c>
      <c r="AY129" s="923"/>
      <c r="AZ129" s="923"/>
      <c r="BA129" s="923"/>
      <c r="BB129" s="923"/>
      <c r="BC129" s="923"/>
      <c r="BD129" s="923"/>
      <c r="BE129" s="924"/>
      <c r="BF129" s="1066" t="s">
        <v>131</v>
      </c>
      <c r="BG129" s="1067"/>
      <c r="BH129" s="1067"/>
      <c r="BI129" s="1067"/>
      <c r="BJ129" s="1067"/>
      <c r="BK129" s="1067"/>
      <c r="BL129" s="1068"/>
      <c r="BM129" s="1066">
        <v>19.48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4" t="s">
        <v>488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489</v>
      </c>
      <c r="X130" s="1071"/>
      <c r="Y130" s="1071"/>
      <c r="Z130" s="1072"/>
      <c r="AA130" s="958">
        <v>1000150</v>
      </c>
      <c r="AB130" s="959"/>
      <c r="AC130" s="959"/>
      <c r="AD130" s="959"/>
      <c r="AE130" s="960"/>
      <c r="AF130" s="961">
        <v>1040929</v>
      </c>
      <c r="AG130" s="959"/>
      <c r="AH130" s="959"/>
      <c r="AI130" s="959"/>
      <c r="AJ130" s="960"/>
      <c r="AK130" s="961">
        <v>1045898</v>
      </c>
      <c r="AL130" s="959"/>
      <c r="AM130" s="959"/>
      <c r="AN130" s="959"/>
      <c r="AO130" s="960"/>
      <c r="AP130" s="1073"/>
      <c r="AQ130" s="1074"/>
      <c r="AR130" s="1074"/>
      <c r="AS130" s="1074"/>
      <c r="AT130" s="1075"/>
      <c r="AU130" s="233"/>
      <c r="AV130" s="233"/>
      <c r="AW130" s="233"/>
      <c r="AX130" s="1065" t="s">
        <v>490</v>
      </c>
      <c r="AY130" s="923"/>
      <c r="AZ130" s="923"/>
      <c r="BA130" s="923"/>
      <c r="BB130" s="923"/>
      <c r="BC130" s="923"/>
      <c r="BD130" s="923"/>
      <c r="BE130" s="924"/>
      <c r="BF130" s="1101">
        <v>-1.8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491</v>
      </c>
      <c r="X131" s="1108"/>
      <c r="Y131" s="1108"/>
      <c r="Z131" s="1109"/>
      <c r="AA131" s="1004">
        <v>4905389</v>
      </c>
      <c r="AB131" s="986"/>
      <c r="AC131" s="986"/>
      <c r="AD131" s="986"/>
      <c r="AE131" s="987"/>
      <c r="AF131" s="985">
        <v>5092857</v>
      </c>
      <c r="AG131" s="986"/>
      <c r="AH131" s="986"/>
      <c r="AI131" s="986"/>
      <c r="AJ131" s="987"/>
      <c r="AK131" s="985">
        <v>4885248</v>
      </c>
      <c r="AL131" s="986"/>
      <c r="AM131" s="986"/>
      <c r="AN131" s="986"/>
      <c r="AO131" s="987"/>
      <c r="AP131" s="1110"/>
      <c r="AQ131" s="1111"/>
      <c r="AR131" s="1111"/>
      <c r="AS131" s="1111"/>
      <c r="AT131" s="1112"/>
      <c r="AU131" s="233"/>
      <c r="AV131" s="233"/>
      <c r="AW131" s="233"/>
      <c r="AX131" s="1083" t="s">
        <v>492</v>
      </c>
      <c r="AY131" s="726"/>
      <c r="AZ131" s="726"/>
      <c r="BA131" s="726"/>
      <c r="BB131" s="726"/>
      <c r="BC131" s="726"/>
      <c r="BD131" s="726"/>
      <c r="BE131" s="1036"/>
      <c r="BF131" s="1084" t="s">
        <v>131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0" t="s">
        <v>493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494</v>
      </c>
      <c r="W132" s="1094"/>
      <c r="X132" s="1094"/>
      <c r="Y132" s="1094"/>
      <c r="Z132" s="1095"/>
      <c r="AA132" s="1096">
        <v>-2.6022401099999999</v>
      </c>
      <c r="AB132" s="1097"/>
      <c r="AC132" s="1097"/>
      <c r="AD132" s="1097"/>
      <c r="AE132" s="1098"/>
      <c r="AF132" s="1099">
        <v>-1.59462557</v>
      </c>
      <c r="AG132" s="1097"/>
      <c r="AH132" s="1097"/>
      <c r="AI132" s="1097"/>
      <c r="AJ132" s="1098"/>
      <c r="AK132" s="1099">
        <v>-1.4417487099999999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495</v>
      </c>
      <c r="W133" s="1077"/>
      <c r="X133" s="1077"/>
      <c r="Y133" s="1077"/>
      <c r="Z133" s="1078"/>
      <c r="AA133" s="1079">
        <v>-2.4</v>
      </c>
      <c r="AB133" s="1080"/>
      <c r="AC133" s="1080"/>
      <c r="AD133" s="1080"/>
      <c r="AE133" s="1081"/>
      <c r="AF133" s="1079">
        <v>-2.2000000000000002</v>
      </c>
      <c r="AG133" s="1080"/>
      <c r="AH133" s="1080"/>
      <c r="AI133" s="1080"/>
      <c r="AJ133" s="1081"/>
      <c r="AK133" s="1079">
        <v>-1.8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qQNVcFfYtLF9aiJ/pqa/wXNnjH+OrfJLF8HTtBes8vcHsPLRxfsO6aNs8r32xwJZv/Y7fEJFGXVRltnAoJ76A==" saltValue="8xVae2qokUJkuvzW4WL89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496</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rkpT0p8pQLu0I2nySCEy7ZgmoTXnYeVABNNe5WAHbJalmFdzLV8qCIi2wMmrounSFCuHM1CRkFbDSvNt98fM0A==" saltValue="y36ODpAEo50pIyZJ2RH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vsRNpfRQ+4rhcqVq2CMJGHTMBEj6qEm73nuTj4GkgfDfF/u2bCrBsbYGXPevjpBgwDo8g3K70SSLPTym0ZpbA==" saltValue="wiyvoUc4awLJ18BNVxt+S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499</v>
      </c>
      <c r="AP7" s="272"/>
      <c r="AQ7" s="273" t="s">
        <v>500</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501</v>
      </c>
      <c r="AQ8" s="279" t="s">
        <v>502</v>
      </c>
      <c r="AR8" s="280" t="s">
        <v>503</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504</v>
      </c>
      <c r="AL9" s="1117"/>
      <c r="AM9" s="1117"/>
      <c r="AN9" s="1118"/>
      <c r="AO9" s="281">
        <v>1505706</v>
      </c>
      <c r="AP9" s="281">
        <v>144905</v>
      </c>
      <c r="AQ9" s="282">
        <v>108757</v>
      </c>
      <c r="AR9" s="283">
        <v>33.200000000000003</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505</v>
      </c>
      <c r="AL10" s="1117"/>
      <c r="AM10" s="1117"/>
      <c r="AN10" s="1118"/>
      <c r="AO10" s="284">
        <v>299848</v>
      </c>
      <c r="AP10" s="284">
        <v>28857</v>
      </c>
      <c r="AQ10" s="285">
        <v>15108</v>
      </c>
      <c r="AR10" s="286">
        <v>91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506</v>
      </c>
      <c r="AL11" s="1117"/>
      <c r="AM11" s="1117"/>
      <c r="AN11" s="1118"/>
      <c r="AO11" s="284">
        <v>8145</v>
      </c>
      <c r="AP11" s="284">
        <v>784</v>
      </c>
      <c r="AQ11" s="285">
        <v>1414</v>
      </c>
      <c r="AR11" s="286">
        <v>-44.6</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507</v>
      </c>
      <c r="AL12" s="1117"/>
      <c r="AM12" s="1117"/>
      <c r="AN12" s="1118"/>
      <c r="AO12" s="284" t="s">
        <v>508</v>
      </c>
      <c r="AP12" s="284" t="s">
        <v>508</v>
      </c>
      <c r="AQ12" s="285">
        <v>40</v>
      </c>
      <c r="AR12" s="286" t="s">
        <v>508</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509</v>
      </c>
      <c r="AL13" s="1117"/>
      <c r="AM13" s="1117"/>
      <c r="AN13" s="1118"/>
      <c r="AO13" s="284">
        <v>86816</v>
      </c>
      <c r="AP13" s="284">
        <v>8355</v>
      </c>
      <c r="AQ13" s="285">
        <v>4611</v>
      </c>
      <c r="AR13" s="286">
        <v>81.2</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510</v>
      </c>
      <c r="AL14" s="1117"/>
      <c r="AM14" s="1117"/>
      <c r="AN14" s="1118"/>
      <c r="AO14" s="284">
        <v>73397</v>
      </c>
      <c r="AP14" s="284">
        <v>7064</v>
      </c>
      <c r="AQ14" s="285">
        <v>2427</v>
      </c>
      <c r="AR14" s="286">
        <v>191.1</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511</v>
      </c>
      <c r="AL15" s="1120"/>
      <c r="AM15" s="1120"/>
      <c r="AN15" s="1121"/>
      <c r="AO15" s="284">
        <v>-130972</v>
      </c>
      <c r="AP15" s="284">
        <v>-12604</v>
      </c>
      <c r="AQ15" s="285">
        <v>-7785</v>
      </c>
      <c r="AR15" s="286">
        <v>61.9</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1842940</v>
      </c>
      <c r="AP16" s="284">
        <v>177359</v>
      </c>
      <c r="AQ16" s="285">
        <v>124572</v>
      </c>
      <c r="AR16" s="286">
        <v>42.4</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516</v>
      </c>
      <c r="AL21" s="1123"/>
      <c r="AM21" s="1123"/>
      <c r="AN21" s="1124"/>
      <c r="AO21" s="297">
        <v>15.98</v>
      </c>
      <c r="AP21" s="298">
        <v>10.78</v>
      </c>
      <c r="AQ21" s="299">
        <v>5.2</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517</v>
      </c>
      <c r="AL22" s="1123"/>
      <c r="AM22" s="1123"/>
      <c r="AN22" s="1124"/>
      <c r="AO22" s="302">
        <v>95.1</v>
      </c>
      <c r="AP22" s="303">
        <v>96.3</v>
      </c>
      <c r="AQ22" s="304">
        <v>-1.2</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13" t="s">
        <v>518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c r="A27" s="309"/>
      <c r="AO27" s="262"/>
      <c r="AP27" s="262"/>
      <c r="AQ27" s="262"/>
      <c r="AR27" s="262"/>
      <c r="AS27" s="262"/>
      <c r="AT27" s="262"/>
    </row>
    <row r="28" spans="1:46" ht="17.25">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499</v>
      </c>
      <c r="AP30" s="272"/>
      <c r="AQ30" s="273" t="s">
        <v>500</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501</v>
      </c>
      <c r="AQ31" s="279" t="s">
        <v>502</v>
      </c>
      <c r="AR31" s="280" t="s">
        <v>503</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521</v>
      </c>
      <c r="AL32" s="1131"/>
      <c r="AM32" s="1131"/>
      <c r="AN32" s="1132"/>
      <c r="AO32" s="312">
        <v>527092</v>
      </c>
      <c r="AP32" s="312">
        <v>50726</v>
      </c>
      <c r="AQ32" s="313">
        <v>62543</v>
      </c>
      <c r="AR32" s="314">
        <v>-18.899999999999999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522</v>
      </c>
      <c r="AL33" s="1131"/>
      <c r="AM33" s="1131"/>
      <c r="AN33" s="1132"/>
      <c r="AO33" s="312" t="s">
        <v>508</v>
      </c>
      <c r="AP33" s="312" t="s">
        <v>508</v>
      </c>
      <c r="AQ33" s="313" t="s">
        <v>508</v>
      </c>
      <c r="AR33" s="314" t="s">
        <v>508</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523</v>
      </c>
      <c r="AL34" s="1131"/>
      <c r="AM34" s="1131"/>
      <c r="AN34" s="1132"/>
      <c r="AO34" s="312" t="s">
        <v>508</v>
      </c>
      <c r="AP34" s="312" t="s">
        <v>508</v>
      </c>
      <c r="AQ34" s="313" t="s">
        <v>508</v>
      </c>
      <c r="AR34" s="314" t="s">
        <v>508</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524</v>
      </c>
      <c r="AL35" s="1131"/>
      <c r="AM35" s="1131"/>
      <c r="AN35" s="1132"/>
      <c r="AO35" s="312">
        <v>414737</v>
      </c>
      <c r="AP35" s="312">
        <v>39913</v>
      </c>
      <c r="AQ35" s="313">
        <v>16620</v>
      </c>
      <c r="AR35" s="314">
        <v>140.19999999999999</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525</v>
      </c>
      <c r="AL36" s="1131"/>
      <c r="AM36" s="1131"/>
      <c r="AN36" s="1132"/>
      <c r="AO36" s="312">
        <v>33636</v>
      </c>
      <c r="AP36" s="312">
        <v>3237</v>
      </c>
      <c r="AQ36" s="313">
        <v>3562</v>
      </c>
      <c r="AR36" s="314">
        <v>-9.1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526</v>
      </c>
      <c r="AL37" s="1131"/>
      <c r="AM37" s="1131"/>
      <c r="AN37" s="1132"/>
      <c r="AO37" s="312" t="s">
        <v>508</v>
      </c>
      <c r="AP37" s="312" t="s">
        <v>508</v>
      </c>
      <c r="AQ37" s="313">
        <v>625</v>
      </c>
      <c r="AR37" s="314" t="s">
        <v>508</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527</v>
      </c>
      <c r="AL38" s="1134"/>
      <c r="AM38" s="1134"/>
      <c r="AN38" s="1135"/>
      <c r="AO38" s="315" t="s">
        <v>508</v>
      </c>
      <c r="AP38" s="315" t="s">
        <v>508</v>
      </c>
      <c r="AQ38" s="316">
        <v>3</v>
      </c>
      <c r="AR38" s="304" t="s">
        <v>508</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528</v>
      </c>
      <c r="AL39" s="1134"/>
      <c r="AM39" s="1134"/>
      <c r="AN39" s="1135"/>
      <c r="AO39" s="312" t="s">
        <v>508</v>
      </c>
      <c r="AP39" s="312" t="s">
        <v>508</v>
      </c>
      <c r="AQ39" s="313">
        <v>-2822</v>
      </c>
      <c r="AR39" s="314" t="s">
        <v>508</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529</v>
      </c>
      <c r="AL40" s="1131"/>
      <c r="AM40" s="1131"/>
      <c r="AN40" s="1132"/>
      <c r="AO40" s="312">
        <v>-1045898</v>
      </c>
      <c r="AP40" s="312">
        <v>-100654</v>
      </c>
      <c r="AQ40" s="313">
        <v>-53912</v>
      </c>
      <c r="AR40" s="314">
        <v>86.7</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-70433</v>
      </c>
      <c r="AP41" s="312">
        <v>-6778</v>
      </c>
      <c r="AQ41" s="313">
        <v>26618</v>
      </c>
      <c r="AR41" s="314">
        <v>-125.5</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499</v>
      </c>
      <c r="AN49" s="1127" t="s">
        <v>533</v>
      </c>
      <c r="AO49" s="1128"/>
      <c r="AP49" s="1128"/>
      <c r="AQ49" s="1128"/>
      <c r="AR49" s="1129"/>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534</v>
      </c>
      <c r="AO50" s="329" t="s">
        <v>535</v>
      </c>
      <c r="AP50" s="330" t="s">
        <v>536</v>
      </c>
      <c r="AQ50" s="331" t="s">
        <v>537</v>
      </c>
      <c r="AR50" s="332" t="s">
        <v>538</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821828</v>
      </c>
      <c r="AN51" s="334">
        <v>69108</v>
      </c>
      <c r="AO51" s="335">
        <v>-28.2</v>
      </c>
      <c r="AP51" s="336">
        <v>88328</v>
      </c>
      <c r="AQ51" s="337">
        <v>-1.9</v>
      </c>
      <c r="AR51" s="338">
        <v>-26.3</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528830</v>
      </c>
      <c r="AN52" s="342">
        <v>44469</v>
      </c>
      <c r="AO52" s="343">
        <v>-20.2</v>
      </c>
      <c r="AP52" s="344">
        <v>49013</v>
      </c>
      <c r="AQ52" s="345">
        <v>6.4</v>
      </c>
      <c r="AR52" s="346">
        <v>-26.6</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953908</v>
      </c>
      <c r="AN53" s="334">
        <v>83632</v>
      </c>
      <c r="AO53" s="335">
        <v>21</v>
      </c>
      <c r="AP53" s="336">
        <v>103390</v>
      </c>
      <c r="AQ53" s="337">
        <v>17.100000000000001</v>
      </c>
      <c r="AR53" s="338">
        <v>3.9</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588535</v>
      </c>
      <c r="AN54" s="342">
        <v>51599</v>
      </c>
      <c r="AO54" s="343">
        <v>16</v>
      </c>
      <c r="AP54" s="344">
        <v>51269</v>
      </c>
      <c r="AQ54" s="345">
        <v>4.5999999999999996</v>
      </c>
      <c r="AR54" s="346">
        <v>11.4</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1250011</v>
      </c>
      <c r="AN55" s="334">
        <v>113082</v>
      </c>
      <c r="AO55" s="335">
        <v>35.200000000000003</v>
      </c>
      <c r="AP55" s="336">
        <v>117234</v>
      </c>
      <c r="AQ55" s="337">
        <v>13.4</v>
      </c>
      <c r="AR55" s="338">
        <v>21.8</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926656</v>
      </c>
      <c r="AN56" s="342">
        <v>83830</v>
      </c>
      <c r="AO56" s="343">
        <v>62.5</v>
      </c>
      <c r="AP56" s="344">
        <v>59796</v>
      </c>
      <c r="AQ56" s="345">
        <v>16.600000000000001</v>
      </c>
      <c r="AR56" s="346">
        <v>45.9</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1451829</v>
      </c>
      <c r="AN57" s="334">
        <v>135432</v>
      </c>
      <c r="AO57" s="335">
        <v>19.8</v>
      </c>
      <c r="AP57" s="336">
        <v>97758</v>
      </c>
      <c r="AQ57" s="337">
        <v>-16.600000000000001</v>
      </c>
      <c r="AR57" s="338">
        <v>36.4</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1050433</v>
      </c>
      <c r="AN58" s="342">
        <v>97988</v>
      </c>
      <c r="AO58" s="343">
        <v>16.899999999999999</v>
      </c>
      <c r="AP58" s="344">
        <v>45946</v>
      </c>
      <c r="AQ58" s="345">
        <v>-23.2</v>
      </c>
      <c r="AR58" s="346">
        <v>40.1</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1752399</v>
      </c>
      <c r="AN59" s="334">
        <v>168646</v>
      </c>
      <c r="AO59" s="335">
        <v>24.5</v>
      </c>
      <c r="AP59" s="336">
        <v>91338</v>
      </c>
      <c r="AQ59" s="337">
        <v>-6.6</v>
      </c>
      <c r="AR59" s="338">
        <v>31.1</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657754</v>
      </c>
      <c r="AN60" s="342">
        <v>63300</v>
      </c>
      <c r="AO60" s="343">
        <v>-35.4</v>
      </c>
      <c r="AP60" s="344">
        <v>43989</v>
      </c>
      <c r="AQ60" s="345">
        <v>-4.3</v>
      </c>
      <c r="AR60" s="346">
        <v>-31.1</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1245995</v>
      </c>
      <c r="AN61" s="349">
        <v>113980</v>
      </c>
      <c r="AO61" s="350">
        <v>14.5</v>
      </c>
      <c r="AP61" s="351">
        <v>99610</v>
      </c>
      <c r="AQ61" s="352">
        <v>1.1000000000000001</v>
      </c>
      <c r="AR61" s="338">
        <v>13.4</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750442</v>
      </c>
      <c r="AN62" s="342">
        <v>68237</v>
      </c>
      <c r="AO62" s="343">
        <v>8</v>
      </c>
      <c r="AP62" s="344">
        <v>50003</v>
      </c>
      <c r="AQ62" s="345">
        <v>0</v>
      </c>
      <c r="AR62" s="346">
        <v>8</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xbYGvUaK23H1h2jqwCOJ1rtGrKoIcDtBWmHIn9T8ZK6wp4zyKLIk5WwSWr5zRq7bOI/8sQ48td7CchOUt5ku4A==" saltValue="BykewcLRxoNOuqh2O/kM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547</v>
      </c>
    </row>
    <row r="120" spans="125:125" ht="13.5" hidden="1" customHeight="1"/>
    <row r="121" spans="125:125" ht="13.5" hidden="1" customHeight="1">
      <c r="DU121" s="259"/>
    </row>
  </sheetData>
  <sheetProtection algorithmName="SHA-512" hashValue="6OZLu+Hpm9yfsB25mMk+gtB/LwEBMi0zQ1tZt1P9EhP77HS9CVpGffk0zZEcFB8UmvFWgXZJIontzAMv78gTbg==" saltValue="jK13PkGrnrN4cddFGwoqp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548</v>
      </c>
    </row>
  </sheetData>
  <sheetProtection algorithmName="SHA-512" hashValue="LL9W4KTu4ZLQI8hQ14Pif/aVqdnvRp6ILf4C3LNe+iPPMmKZG0kbnwB5jDZwUBTNFfAbkT79h6CHPTHT4b84sQ==" saltValue="deKKp4wkqzfIj+fmOeszj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139" t="s">
        <v>3</v>
      </c>
      <c r="D47" s="1139"/>
      <c r="E47" s="1140"/>
      <c r="F47" s="11">
        <v>27.98</v>
      </c>
      <c r="G47" s="12">
        <v>25.8</v>
      </c>
      <c r="H47" s="12">
        <v>24.55</v>
      </c>
      <c r="I47" s="12">
        <v>22.47</v>
      </c>
      <c r="J47" s="13">
        <v>23.24</v>
      </c>
    </row>
    <row r="48" spans="2:10" ht="57.75" customHeight="1">
      <c r="B48" s="14"/>
      <c r="C48" s="1141" t="s">
        <v>4</v>
      </c>
      <c r="D48" s="1141"/>
      <c r="E48" s="1142"/>
      <c r="F48" s="15">
        <v>12.43</v>
      </c>
      <c r="G48" s="16">
        <v>14.22</v>
      </c>
      <c r="H48" s="16">
        <v>12.98</v>
      </c>
      <c r="I48" s="16">
        <v>15.57</v>
      </c>
      <c r="J48" s="17">
        <v>12.76</v>
      </c>
    </row>
    <row r="49" spans="2:10" ht="57.75" customHeight="1" thickBot="1">
      <c r="B49" s="18"/>
      <c r="C49" s="1143" t="s">
        <v>5</v>
      </c>
      <c r="D49" s="1143"/>
      <c r="E49" s="1144"/>
      <c r="F49" s="19">
        <v>0.33</v>
      </c>
      <c r="G49" s="20" t="s">
        <v>554</v>
      </c>
      <c r="H49" s="20">
        <v>3.18</v>
      </c>
      <c r="I49" s="20">
        <v>1.91</v>
      </c>
      <c r="J49" s="21">
        <v>2.58</v>
      </c>
    </row>
    <row r="50" spans="2:10"/>
  </sheetData>
  <sheetProtection algorithmName="SHA-512" hashValue="SzI3yBG3ZJ3Co+3woL+8hwjAa6QfPQgxAWIMtuNy2ijcTfS9yVvgnLHbcB1e0holifGsK9zBbJERrnQoBj91UA==" saltValue="uegFYL03g6sE4CoREDOEv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2024-03-13T04:20:25Z</cp:lastPrinted>
  <dcterms:created xsi:type="dcterms:W3CDTF">2024-02-05T01:19:12Z</dcterms:created>
  <dcterms:modified xsi:type="dcterms:W3CDTF">2024-09-05T00:13:22Z</dcterms:modified>
  <cp:category/>
</cp:coreProperties>
</file>